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c\redirect$\22376\Desktop\2019-03-04(【依頼：3-15〆切】平成２９年度財政状況資料集の作成及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<sst xmlns="http://schemas.openxmlformats.org/spreadsheetml/2006/main" count="1128" uniqueCount="568">
  <si>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</si>
  <si>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</si>
  <si>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</si>
  <si>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</si>
  <si>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</si>
  <si>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</si>
  <si>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</si>
  <si>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</si>
  <si>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</si>
  <si>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</si>
  <si>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</si>
  <si>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</si>
  <si>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</si>
  <si>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</si>
  <si>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</si>
  <si>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</si>
  <si>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</si>
  <si>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</si>
  <si>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</si>
  <si>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</si>
  <si>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</si>
  <si>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</si>
  <si>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</si>
  <si>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</si>
  <si>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</si>
  <si>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</si>
  <si>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</si>
  <si>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</si>
  <si>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</si>
  <si>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</si>
  <si>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</si>
  <si>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</si>
  <si>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</si>
  <si>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</si>
  <si>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</si>
  <si>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</si>
  <si>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</si>
  <si>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</si>
  <si>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</si>
  <si>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</si>
  <si>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</si>
  <si>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</si>
  <si>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</si>
  <si>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</si>
  <si>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</si>
  <si>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</si>
  <si>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</si>
  <si>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</si>
  <si>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</si>
  <si>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</si>
  <si>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</si>
  <si>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</si>
  <si>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</si>
  <si>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</si>
  <si>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</si>
  <si>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</si>
  <si>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</si>
  <si>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</si>
  <si>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</si>
  <si>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</si>
  <si>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</si>
  <si>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</si>
  <si>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</si>
  <si>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</si>
  <si>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</si>
  <si>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</si>
  <si>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</si>
  <si>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</si>
  <si>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</si>
  <si>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</si>
  <si>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</si>
  <si>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</si>
  <si>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</si>
  <si>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</si>
  <si>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</si>
  <si>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</si>
  <si>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</si>
  <si>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</si>
  <si>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</si>
  <si>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</si>
  <si>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</si>
  <si>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</si>
  <si>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</si>
  <si>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</si>
  <si>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</si>
  <si>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</si>
  <si>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</si>
  <si>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</si>
  <si>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</si>
  <si>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</si>
  <si>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</si>
  <si>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</si>
  <si>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神山町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</si>
  <si>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</si>
  <si>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</si>
  <si>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</si>
  <si>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</si>
  <si>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</si>
  <si>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</si>
  <si>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</si>
  <si>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</si>
  <si>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</si>
  <si>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</si>
  <si>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</si>
  <si>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</si>
  <si>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</si>
  <si>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</si>
  <si>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</si>
  <si>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</si>
  <si>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</si>
  <si>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</si>
  <si>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</si>
  <si>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</si>
  <si>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</si>
  <si>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</si>
  <si>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</si>
  <si>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</si>
  <si>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</si>
  <si>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</si>
  <si>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</si>
  <si>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</si>
  <si>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</si>
  <si>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</si>
  <si>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</si>
  <si>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</si>
  <si>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</si>
  <si>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</si>
  <si>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</si>
  <si>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</si>
  <si>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</si>
  <si>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</si>
  <si>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</si>
  <si>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</si>
  <si>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</si>
  <si>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</si>
  <si>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</si>
  <si>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</si>
  <si>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</si>
  <si>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</si>
  <si>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</si>
  <si>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</si>
  <si>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</si>
  <si>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</si>
  <si>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</si>
  <si>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</si>
  <si>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</si>
  <si>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</si>
  <si>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</si>
  <si>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</si>
  <si>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</si>
  <si>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</si>
  <si>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</si>
  <si>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</si>
  <si>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</si>
  <si>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</si>
  <si>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</si>
  <si>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</si>
  <si>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</si>
  <si>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</si>
  <si>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</si>
  <si>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</si>
  <si>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</si>
  <si>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</si>
  <si>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</si>
  <si>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</si>
  <si>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</si>
  <si>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</si>
  <si>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</si>
  <si>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</si>
  <si>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</si>
  <si>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</si>
  <si>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</si>
  <si>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</si>
  <si>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</si>
  <si>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</si>
  <si>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</si>
  <si>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</si>
  <si>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</si>
  <si>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</si>
  <si>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</si>
  <si>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</si>
  <si>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</si>
  <si>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</si>
  <si>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</si>
  <si>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</si>
  <si>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</si>
  <si>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</si>
  <si>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</si>
  <si>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</si>
  <si>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</si>
  <si>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</si>
  <si>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</si>
  <si>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</si>
  <si>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</si>
  <si>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</si>
  <si>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</si>
  <si>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</si>
  <si>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</si>
  <si>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</si>
  <si>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</si>
  <si>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</si>
  <si>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</si>
  <si>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</si>
  <si>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</si>
  <si>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</si>
  <si>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徳島県神山町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</si>
  <si>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</si>
  <si>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</si>
  <si>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</si>
  <si>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</si>
  <si>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</si>
  <si>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</si>
  <si>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</si>
  <si>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</si>
  <si>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</si>
  <si>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</si>
  <si>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</si>
  <si>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</si>
  <si>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</si>
  <si>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</si>
  <si>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</si>
  <si>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</si>
  <si>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</si>
  <si>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</si>
  <si>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</si>
  <si>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</si>
  <si>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</si>
  <si>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</si>
  <si>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</si>
  <si>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</si>
  <si>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</si>
  <si>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</si>
  <si>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</si>
  <si>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</si>
  <si>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</si>
  <si>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</si>
  <si>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</si>
  <si>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</si>
  <si>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</si>
  <si>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</si>
  <si>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</si>
  <si>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</si>
  <si>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</si>
  <si>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</si>
  <si>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</si>
  <si>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</si>
  <si>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</si>
  <si>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</si>
  <si>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</si>
  <si>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</si>
  <si>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</si>
  <si>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</si>
  <si>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</si>
  <si>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</si>
  <si>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</si>
  <si>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</si>
  <si>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</si>
  <si>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</si>
  <si>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</si>
  <si>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</si>
  <si>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</si>
  <si>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</si>
  <si>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</si>
  <si>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</si>
  <si>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</si>
  <si>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</si>
  <si>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</si>
  <si>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</si>
  <si>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</si>
  <si>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</si>
  <si>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</si>
  <si>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</si>
  <si>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</si>
  <si>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</si>
  <si>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</si>
  <si>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</si>
  <si>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</si>
  <si>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</si>
  <si>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</si>
  <si>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</si>
  <si>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</si>
  <si>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</si>
  <si>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</si>
  <si>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</si>
  <si>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</si>
  <si>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</si>
  <si>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</si>
  <si>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</si>
  <si>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</si>
  <si>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</si>
  <si>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</si>
  <si>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</si>
  <si>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</si>
  <si>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</si>
  <si>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</si>
  <si>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</si>
  <si>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</si>
  <si>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</si>
  <si>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</si>
  <si>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</si>
  <si>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</si>
  <si>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</si>
  <si>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</si>
  <si>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</si>
  <si>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</si>
  <si>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</si>
  <si>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</si>
  <si>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</si>
  <si>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</si>
  <si>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</si>
  <si>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</si>
  <si>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</si>
  <si>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</si>
  <si>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</si>
  <si>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</si>
  <si>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</si>
  <si>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</si>
  <si>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</si>
  <si>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</si>
  <si>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</si>
  <si>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</si>
  <si>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</si>
  <si>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</si>
  <si>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</si>
  <si>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</si>
  <si>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</si>
  <si>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</si>
  <si>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</si>
  <si>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</si>
  <si>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</si>
  <si>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</si>
  <si>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</si>
  <si>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</si>
  <si>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</si>
  <si>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</si>
  <si>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</si>
  <si>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</si>
  <si>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</si>
  <si>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</si>
  <si>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</si>
  <si>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</si>
  <si>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</si>
  <si>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</si>
  <si>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</si>
  <si>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</si>
  <si>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</si>
  <si>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</si>
  <si>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</si>
  <si>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</si>
  <si>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</si>
  <si>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</si>
  <si>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</si>
  <si>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</si>
  <si>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</si>
  <si>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</si>
  <si>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徳島県神山町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</si>
  <si>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</si>
  <si>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</si>
  <si>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</si>
  <si>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</si>
  <si>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</si>
  <si>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</si>
  <si>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</si>
  <si>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</si>
  <si>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</si>
  <si>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</si>
  <si>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</si>
  <si>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</si>
  <si>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</si>
  <si>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</si>
  <si>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</si>
  <si>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</si>
  <si>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</si>
  <si>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</si>
  <si>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</si>
  <si>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</si>
  <si>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</si>
  <si>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</si>
  <si>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</si>
  <si>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</si>
  <si>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</si>
  <si>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</si>
  <si>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</si>
  <si>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</si>
  <si>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</si>
  <si>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</si>
  <si>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</si>
  <si>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</si>
  <si>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</si>
  <si>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</si>
  <si>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</si>
  <si>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</si>
  <si>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</si>
  <si>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</si>
  <si>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</si>
  <si>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</si>
  <si>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</si>
  <si>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</si>
  <si>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</si>
  <si>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</si>
  <si>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</si>
  <si>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</si>
  <si>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</si>
  <si>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</si>
  <si>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</si>
  <si>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</si>
  <si>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</si>
  <si>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</si>
  <si>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</si>
  <si>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</si>
  <si>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</si>
  <si>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</si>
  <si>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</si>
  <si>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</si>
  <si>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</si>
  <si>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</si>
  <si>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</si>
  <si>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</si>
  <si>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</si>
  <si>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</si>
  <si>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</si>
  <si>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</si>
  <si>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</si>
  <si>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</si>
  <si>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</si>
  <si>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</si>
  <si>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</si>
  <si>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</si>
  <si>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</si>
  <si>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</si>
  <si>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</si>
  <si>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</si>
  <si>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</si>
  <si>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</si>
  <si>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</si>
  <si>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</si>
  <si>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</si>
  <si>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</si>
  <si>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</si>
  <si>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</si>
  <si>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</si>
  <si>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</si>
  <si>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</si>
  <si>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</si>
  <si>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</si>
  <si>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</si>
  <si>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</si>
  <si>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</si>
  <si>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</si>
  <si>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</si>
  <si>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</si>
  <si>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</si>
  <si>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</si>
  <si>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</si>
  <si>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</si>
  <si>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</si>
  <si>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</si>
  <si>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</si>
  <si>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</si>
  <si>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</si>
  <si>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</si>
  <si>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</si>
  <si>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</si>
  <si>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</si>
  <si>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</si>
  <si>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</si>
  <si>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</si>
  <si>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</si>
  <si>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</si>
  <si>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</si>
  <si>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</si>
  <si>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</si>
  <si>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</si>
  <si>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</si>
  <si>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</si>
  <si>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</si>
  <si>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</si>
  <si>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</si>
  <si>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</si>
  <si>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</si>
  <si>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</si>
  <si>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</si>
  <si>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</si>
  <si>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</si>
  <si>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</si>
  <si>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</si>
  <si>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</si>
  <si>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</si>
  <si>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</si>
  <si>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</si>
  <si>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</si>
  <si>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</si>
  <si>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</si>
  <si>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</si>
  <si>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</si>
  <si>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</si>
  <si>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</si>
  <si>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</si>
  <si>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</si>
  <si>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</si>
  <si>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</si>
  <si>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</si>
  <si>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</si>
  <si>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</si>
  <si>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</si>
  <si>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</si>
  <si>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</si>
  <si>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</si>
  <si>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</si>
  <si>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</si>
  <si>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</si>
  <si>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</si>
  <si>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</si>
  <si>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</si>
  <si>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</si>
  <si>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</si>
  <si>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</si>
  <si>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</si>
  <si>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</si>
  <si>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</si>
  <si>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</si>
  <si>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</si>
  <si>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</si>
  <si>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</si>
  <si>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</si>
  <si>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</si>
  <si>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</si>
  <si>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</si>
  <si>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</si>
  <si>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</si>
  <si>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</si>
  <si>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</si>
  <si>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</si>
  <si>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</si>
  <si>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</si>
  <si>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</si>
  <si>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</si>
  <si>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</si>
  <si>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</si>
  <si>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</si>
  <si>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</si>
  <si>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</si>
  <si>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</si>
  <si>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10.18</t>
  </si>
  <si>
    <t>▲ 19.66</t>
  </si>
  <si>
    <t>一般会計</t>
  </si>
  <si>
    <t>国民健康保険特別会計</t>
  </si>
  <si>
    <t>介護保険特別会計</t>
  </si>
  <si>
    <t>簡易水道事業特別会計</t>
  </si>
  <si>
    <t>後期高齢者医療特別会計</t>
  </si>
  <si>
    <t>その他会計（赤字）</t>
  </si>
  <si>
    <t>その他会計（黒字）</t>
  </si>
  <si>
    <t>神山町役場庁舎等増改築基金</t>
    <rPh sb="0" eb="5">
      <t>カミヤマチョウヤクバ</t>
    </rPh>
    <rPh sb="5" eb="8">
      <t>チョウシャトウ</t>
    </rPh>
    <rPh sb="8" eb="11">
      <t>ゾウカイチク</t>
    </rPh>
    <rPh sb="11" eb="13">
      <t>キキン</t>
    </rPh>
    <phoneticPr fontId="11"/>
  </si>
  <si>
    <t>廃棄物処理施設整備事業基金</t>
    <rPh sb="0" eb="3">
      <t>ハイキブツ</t>
    </rPh>
    <rPh sb="3" eb="5">
      <t>ショリ</t>
    </rPh>
    <rPh sb="5" eb="7">
      <t>シセツ</t>
    </rPh>
    <rPh sb="7" eb="9">
      <t>セイビ</t>
    </rPh>
    <rPh sb="9" eb="11">
      <t>ジギョウ</t>
    </rPh>
    <rPh sb="11" eb="13">
      <t>キキン</t>
    </rPh>
    <phoneticPr fontId="11"/>
  </si>
  <si>
    <t>ふるさと創生事業基金</t>
    <rPh sb="4" eb="6">
      <t>ソウセイ</t>
    </rPh>
    <rPh sb="6" eb="8">
      <t>ジギョウ</t>
    </rPh>
    <rPh sb="8" eb="10">
      <t>キキン</t>
    </rPh>
    <phoneticPr fontId="11"/>
  </si>
  <si>
    <t>若者定住応援基金</t>
    <rPh sb="0" eb="2">
      <t>ワカモノ</t>
    </rPh>
    <rPh sb="2" eb="4">
      <t>テイジュウ</t>
    </rPh>
    <rPh sb="4" eb="6">
      <t>オウエン</t>
    </rPh>
    <rPh sb="6" eb="8">
      <t>キキン</t>
    </rPh>
    <phoneticPr fontId="11"/>
  </si>
  <si>
    <t>神山温泉基金</t>
    <rPh sb="0" eb="2">
      <t>カミヤマ</t>
    </rPh>
    <rPh sb="2" eb="4">
      <t>オンセン</t>
    </rPh>
    <rPh sb="4" eb="6">
      <t>キキン</t>
    </rPh>
    <phoneticPr fontId="11"/>
  </si>
  <si>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</si>
  <si>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</si>
  <si>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</si>
  <si>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</si>
  <si>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阿北環境整備組合</t>
    <rPh sb="0" eb="2">
      <t>アホク</t>
    </rPh>
    <rPh sb="2" eb="4">
      <t>カンキョウ</t>
    </rPh>
    <rPh sb="4" eb="6">
      <t>セイビ</t>
    </rPh>
    <rPh sb="6" eb="8">
      <t>クミアイ</t>
    </rPh>
    <phoneticPr fontId="5"/>
  </si>
  <si>
    <t>名西消防組合</t>
    <rPh sb="0" eb="2">
      <t>ミョウザイ</t>
    </rPh>
    <rPh sb="2" eb="4">
      <t>ショウボウ</t>
    </rPh>
    <rPh sb="4" eb="6">
      <t>クミアイ</t>
    </rPh>
    <phoneticPr fontId="5"/>
  </si>
  <si>
    <t>徳島県後期高齢者広域連合(一般会計)</t>
    <rPh sb="0" eb="3">
      <t>トクシマケン</t>
    </rPh>
    <rPh sb="3" eb="5">
      <t>コウキ</t>
    </rPh>
    <rPh sb="5" eb="8">
      <t>コウレイシャ</t>
    </rPh>
    <rPh sb="8" eb="10">
      <t>コウイキ</t>
    </rPh>
    <rPh sb="10" eb="12">
      <t>レンゴウ</t>
    </rPh>
    <phoneticPr fontId="5"/>
  </si>
  <si>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</si>
  <si>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t>
    <phoneticPr fontId="2"/>
  </si>
  <si>
    <t>(株)神山温泉</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</si>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</sst>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1" fillId="0" borderId="112" xfId="20" applyFont="1" applyBorder="1" applyAlignment="1" applyProtection="1">
      <alignment horizontal="left" vertical="center" wrapText="1"/>
      <protection locked="0"/>
    </xf>
    <xf numFmtId="0" fontId="21" fillId="0" borderId="113" xfId="20" applyFont="1" applyBorder="1" applyAlignment="1" applyProtection="1">
      <alignment horizontal="left" vertical="center" wrapText="1"/>
      <protection locked="0"/>
    </xf>
    <xf numFmtId="0" fontId="21" fillId="0" borderId="114" xfId="20" applyFont="1" applyBorder="1" applyAlignment="1" applyProtection="1">
      <alignment horizontal="left" vertical="center" wrapTex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1" fillId="0" borderId="98" xfId="20" applyFont="1" applyBorder="1" applyAlignment="1" applyProtection="1">
      <alignment horizontal="left" vertical="center" wrapText="1"/>
      <protection locked="0"/>
    </xf>
    <xf numFmtId="0" fontId="21" fillId="0" borderId="99" xfId="20" applyFont="1" applyBorder="1" applyAlignment="1" applyProtection="1">
      <alignment horizontal="left" vertical="center" wrapText="1"/>
      <protection locked="0"/>
    </xf>
    <xf numFmtId="0" fontId="21" fillId="0" borderId="100" xfId="20" applyFont="1" applyBorder="1" applyAlignment="1" applyProtection="1">
      <alignment horizontal="left" vertical="center" wrapTex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3276-425D-A5C6-7A0CD253FA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162236</c:v>
                </c:pt>
                <c:pt idx="1">
                  <c:v>143087</c:v>
                </c:pt>
                <c:pt idx="2">
                  <c:v>108236</c:v>
                </c:pt>
                <c:pt idx="3">
                  <c:v>110493</c:v>
                </c:pt>
                <c:pt idx="4">
                  <c:v>108960</c:v>
                </c:pt>
              </c:numCache>
            </c:numRef>
          </c:val>
          <c:smooth val="0"/>
          <c:extLst xmlns:c16r2="http://schemas.microsoft.com/office/drawing/2015/06/chart">
            <c:ext xmlns:c16="http://schemas.microsoft.com/office/drawing/2014/chart" uri="{C3380CC4-5D6E-409C-BE32-E72D297353CC}">
              <c16:uniqueId val="{00000001-3276-425D-A5C6-7A0CD253FACE}"/>
            </c:ext>
          </c:extLst>
        </c:ser>
        <c:dLbls>
          <c:showLegendKey val="0"/>
          <c:showVal val="0"/>
          <c:showCatName val="0"/>
          <c:showSerName val="0"/>
          <c:showPercent val="0"/>
          <c:showBubbleSize val="0"/>
        </c:dLbls>
        <c:marker val="1"/>
        <c:smooth val="0"/>
        <c:axId val="282352296"/>
        <c:axId val="282352688"/>
      </c:lineChart>
      <c:catAx>
        <c:axId val="282352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352688"/>
        <c:crosses val="autoZero"/>
        <c:auto val="1"/>
        <c:lblAlgn val="ctr"/>
        <c:lblOffset val="100"/>
        <c:tickLblSkip val="1"/>
        <c:tickMarkSkip val="1"/>
        <c:noMultiLvlLbl val="0"/>
      </c:catAx>
      <c:valAx>
        <c:axId val="2823526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352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5.12</c:v>
                </c:pt>
                <c:pt idx="1">
                  <c:v>5.3</c:v>
                </c:pt>
                <c:pt idx="2">
                  <c:v>6.24</c:v>
                </c:pt>
                <c:pt idx="3">
                  <c:v>6.14</c:v>
                </c:pt>
                <c:pt idx="4">
                  <c:v>5.43</c:v>
                </c:pt>
              </c:numCache>
            </c:numRef>
          </c:val>
          <c:extLst xmlns:c16r2="http://schemas.microsoft.com/office/drawing/2015/06/chart">
            <c:ext xmlns:c16="http://schemas.microsoft.com/office/drawing/2014/chart" uri="{C3380CC4-5D6E-409C-BE32-E72D297353CC}">
              <c16:uniqueId val="{00000000-429A-4651-8F7B-229DF8B646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146.22999999999999</c:v>
                </c:pt>
                <c:pt idx="1">
                  <c:v>165.68</c:v>
                </c:pt>
                <c:pt idx="2">
                  <c:v>176.02</c:v>
                </c:pt>
                <c:pt idx="3">
                  <c:v>171.44</c:v>
                </c:pt>
                <c:pt idx="4">
                  <c:v>156.68</c:v>
                </c:pt>
              </c:numCache>
            </c:numRef>
          </c:val>
          <c:extLst xmlns:c16r2="http://schemas.microsoft.com/office/drawing/2015/06/chart">
            <c:ext xmlns:c16="http://schemas.microsoft.com/office/drawing/2014/chart" uri="{C3380CC4-5D6E-409C-BE32-E72D297353CC}">
              <c16:uniqueId val="{00000001-429A-4651-8F7B-229DF8B64690}"/>
            </c:ext>
          </c:extLst>
        </c:ser>
        <c:dLbls>
          <c:showLegendKey val="0"/>
          <c:showVal val="0"/>
          <c:showCatName val="0"/>
          <c:showSerName val="0"/>
          <c:showPercent val="0"/>
          <c:showBubbleSize val="0"/>
        </c:dLbls>
        <c:gapWidth val="250"/>
        <c:overlap val="100"/>
        <c:axId val="277082528"/>
        <c:axId val="277082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14.35</c:v>
                </c:pt>
                <c:pt idx="1">
                  <c:v>15.79</c:v>
                </c:pt>
                <c:pt idx="2">
                  <c:v>14.78</c:v>
                </c:pt>
                <c:pt idx="3">
                  <c:v>-10.18</c:v>
                </c:pt>
                <c:pt idx="4">
                  <c:v>-19.66</c:v>
                </c:pt>
              </c:numCache>
            </c:numRef>
          </c:val>
          <c:smooth val="0"/>
          <c:extLst xmlns:c16r2="http://schemas.microsoft.com/office/drawing/2015/06/chart">
            <c:ext xmlns:c16="http://schemas.microsoft.com/office/drawing/2014/chart" uri="{C3380CC4-5D6E-409C-BE32-E72D297353CC}">
              <c16:uniqueId val="{00000002-429A-4651-8F7B-229DF8B64690}"/>
            </c:ext>
          </c:extLst>
        </c:ser>
        <c:dLbls>
          <c:showLegendKey val="0"/>
          <c:showVal val="0"/>
          <c:showCatName val="0"/>
          <c:showSerName val="0"/>
          <c:showPercent val="0"/>
          <c:showBubbleSize val="0"/>
        </c:dLbls>
        <c:marker val="1"/>
        <c:smooth val="0"/>
        <c:axId val="277082528"/>
        <c:axId val="277082920"/>
      </c:lineChart>
      <c:catAx>
        <c:axId val="2770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082920"/>
        <c:crosses val="autoZero"/>
        <c:auto val="1"/>
        <c:lblAlgn val="ctr"/>
        <c:lblOffset val="100"/>
        <c:tickLblSkip val="1"/>
        <c:tickMarkSkip val="1"/>
        <c:noMultiLvlLbl val="0"/>
      </c:catAx>
      <c:valAx>
        <c:axId val="277082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08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4CF-4CFE-8ACC-BDE83233DC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4CF-4CFE-8ACC-BDE83233DC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4CF-4CFE-8ACC-BDE83233DC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4CF-4CFE-8ACC-BDE83233DCC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4CF-4CFE-8ACC-BDE83233DCC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64CF-4CFE-8ACC-BDE83233DCC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0.19</c:v>
                </c:pt>
                <c:pt idx="4">
                  <c:v>#N/A</c:v>
                </c:pt>
                <c:pt idx="5">
                  <c:v>0.5</c:v>
                </c:pt>
                <c:pt idx="6">
                  <c:v>#N/A</c:v>
                </c:pt>
                <c:pt idx="7">
                  <c:v>0.13</c:v>
                </c:pt>
                <c:pt idx="8">
                  <c:v>#N/A</c:v>
                </c:pt>
                <c:pt idx="9">
                  <c:v>0.17</c:v>
                </c:pt>
              </c:numCache>
            </c:numRef>
          </c:val>
          <c:extLst xmlns:c16r2="http://schemas.microsoft.com/office/drawing/2015/06/chart">
            <c:ext xmlns:c16="http://schemas.microsoft.com/office/drawing/2014/chart" uri="{C3380CC4-5D6E-409C-BE32-E72D297353CC}">
              <c16:uniqueId val="{00000006-64CF-4CFE-8ACC-BDE83233DCC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0.38</c:v>
                </c:pt>
                <c:pt idx="2">
                  <c:v>#N/A</c:v>
                </c:pt>
                <c:pt idx="3">
                  <c:v>0.42</c:v>
                </c:pt>
                <c:pt idx="4">
                  <c:v>#N/A</c:v>
                </c:pt>
                <c:pt idx="5">
                  <c:v>1.22</c:v>
                </c:pt>
                <c:pt idx="6">
                  <c:v>#N/A</c:v>
                </c:pt>
                <c:pt idx="7">
                  <c:v>2.0099999999999998</c:v>
                </c:pt>
                <c:pt idx="8">
                  <c:v>#N/A</c:v>
                </c:pt>
                <c:pt idx="9">
                  <c:v>0.76</c:v>
                </c:pt>
              </c:numCache>
            </c:numRef>
          </c:val>
          <c:extLst xmlns:c16r2="http://schemas.microsoft.com/office/drawing/2015/06/chart">
            <c:ext xmlns:c16="http://schemas.microsoft.com/office/drawing/2014/chart" uri="{C3380CC4-5D6E-409C-BE32-E72D297353CC}">
              <c16:uniqueId val="{00000007-64CF-4CFE-8ACC-BDE83233DCC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4.47</c:v>
                </c:pt>
                <c:pt idx="2">
                  <c:v>#N/A</c:v>
                </c:pt>
                <c:pt idx="3">
                  <c:v>5.39</c:v>
                </c:pt>
                <c:pt idx="4">
                  <c:v>#N/A</c:v>
                </c:pt>
                <c:pt idx="5">
                  <c:v>4.03</c:v>
                </c:pt>
                <c:pt idx="6">
                  <c:v>#N/A</c:v>
                </c:pt>
                <c:pt idx="7">
                  <c:v>2.84</c:v>
                </c:pt>
                <c:pt idx="8">
                  <c:v>#N/A</c:v>
                </c:pt>
                <c:pt idx="9">
                  <c:v>1.25</c:v>
                </c:pt>
              </c:numCache>
            </c:numRef>
          </c:val>
          <c:extLst xmlns:c16r2="http://schemas.microsoft.com/office/drawing/2015/06/chart">
            <c:ext xmlns:c16="http://schemas.microsoft.com/office/drawing/2014/chart" uri="{C3380CC4-5D6E-409C-BE32-E72D297353CC}">
              <c16:uniqueId val="{00000008-64CF-4CFE-8ACC-BDE83233DC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5.1100000000000003</c:v>
                </c:pt>
                <c:pt idx="2">
                  <c:v>#N/A</c:v>
                </c:pt>
                <c:pt idx="3">
                  <c:v>5.3</c:v>
                </c:pt>
                <c:pt idx="4">
                  <c:v>#N/A</c:v>
                </c:pt>
                <c:pt idx="5">
                  <c:v>6.23</c:v>
                </c:pt>
                <c:pt idx="6">
                  <c:v>#N/A</c:v>
                </c:pt>
                <c:pt idx="7">
                  <c:v>6.14</c:v>
                </c:pt>
                <c:pt idx="8">
                  <c:v>#N/A</c:v>
                </c:pt>
                <c:pt idx="9">
                  <c:v>5.42</c:v>
                </c:pt>
              </c:numCache>
            </c:numRef>
          </c:val>
          <c:extLst xmlns:c16r2="http://schemas.microsoft.com/office/drawing/2015/06/chart">
            <c:ext xmlns:c16="http://schemas.microsoft.com/office/drawing/2014/chart" uri="{C3380CC4-5D6E-409C-BE32-E72D297353CC}">
              <c16:uniqueId val="{00000009-64CF-4CFE-8ACC-BDE83233DCC2}"/>
            </c:ext>
          </c:extLst>
        </c:ser>
        <c:dLbls>
          <c:showLegendKey val="0"/>
          <c:showVal val="0"/>
          <c:showCatName val="0"/>
          <c:showSerName val="0"/>
          <c:showPercent val="0"/>
          <c:showBubbleSize val="0"/>
        </c:dLbls>
        <c:gapWidth val="150"/>
        <c:overlap val="100"/>
        <c:axId val="277083704"/>
        <c:axId val="277084096"/>
      </c:barChart>
      <c:catAx>
        <c:axId val="27708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084096"/>
        <c:crosses val="autoZero"/>
        <c:auto val="1"/>
        <c:lblAlgn val="ctr"/>
        <c:lblOffset val="100"/>
        <c:tickLblSkip val="1"/>
        <c:tickMarkSkip val="1"/>
        <c:noMultiLvlLbl val="0"/>
      </c:catAx>
      <c:valAx>
        <c:axId val="27708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083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461</c:v>
                </c:pt>
                <c:pt idx="5">
                  <c:v>472</c:v>
                </c:pt>
                <c:pt idx="8">
                  <c:v>368</c:v>
                </c:pt>
                <c:pt idx="11">
                  <c:v>347</c:v>
                </c:pt>
                <c:pt idx="14">
                  <c:v>323</c:v>
                </c:pt>
              </c:numCache>
            </c:numRef>
          </c:val>
          <c:extLst xmlns:c16r2="http://schemas.microsoft.com/office/drawing/2015/06/chart">
            <c:ext xmlns:c16="http://schemas.microsoft.com/office/drawing/2014/chart" uri="{C3380CC4-5D6E-409C-BE32-E72D297353CC}">
              <c16:uniqueId val="{00000000-1C23-4ECF-84F4-39FB9F5647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23-4ECF-84F4-39FB9F5647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C23-4ECF-84F4-39FB9F5647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3-1C23-4ECF-84F4-39FB9F5647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c:v>
                </c:pt>
                <c:pt idx="3">
                  <c:v>35</c:v>
                </c:pt>
                <c:pt idx="6">
                  <c:v>24</c:v>
                </c:pt>
                <c:pt idx="9">
                  <c:v>25</c:v>
                </c:pt>
                <c:pt idx="12">
                  <c:v>24</c:v>
                </c:pt>
              </c:numCache>
            </c:numRef>
          </c:val>
          <c:extLst xmlns:c16r2="http://schemas.microsoft.com/office/drawing/2015/06/chart">
            <c:ext xmlns:c16="http://schemas.microsoft.com/office/drawing/2014/chart" uri="{C3380CC4-5D6E-409C-BE32-E72D297353CC}">
              <c16:uniqueId val="{00000004-1C23-4ECF-84F4-39FB9F5647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23-4ECF-84F4-39FB9F5647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23-4ECF-84F4-39FB9F5647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552</c:v>
                </c:pt>
                <c:pt idx="3">
                  <c:v>512</c:v>
                </c:pt>
                <c:pt idx="6">
                  <c:v>417</c:v>
                </c:pt>
                <c:pt idx="9">
                  <c:v>375</c:v>
                </c:pt>
                <c:pt idx="12">
                  <c:v>351</c:v>
                </c:pt>
              </c:numCache>
            </c:numRef>
          </c:val>
          <c:extLst xmlns:c16r2="http://schemas.microsoft.com/office/drawing/2015/06/chart">
            <c:ext xmlns:c16="http://schemas.microsoft.com/office/drawing/2014/chart" uri="{C3380CC4-5D6E-409C-BE32-E72D297353CC}">
              <c16:uniqueId val="{00000007-1C23-4ECF-84F4-39FB9F5647BD}"/>
            </c:ext>
          </c:extLst>
        </c:ser>
        <c:dLbls>
          <c:showLegendKey val="0"/>
          <c:showVal val="0"/>
          <c:showCatName val="0"/>
          <c:showSerName val="0"/>
          <c:showPercent val="0"/>
          <c:showBubbleSize val="0"/>
        </c:dLbls>
        <c:gapWidth val="100"/>
        <c:overlap val="100"/>
        <c:axId val="293430880"/>
        <c:axId val="293432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c:v>
                </c:pt>
                <c:pt idx="2">
                  <c:v>#N/A</c:v>
                </c:pt>
                <c:pt idx="3">
                  <c:v>#N/A</c:v>
                </c:pt>
                <c:pt idx="4">
                  <c:v>76</c:v>
                </c:pt>
                <c:pt idx="5">
                  <c:v>#N/A</c:v>
                </c:pt>
                <c:pt idx="6">
                  <c:v>#N/A</c:v>
                </c:pt>
                <c:pt idx="7">
                  <c:v>74</c:v>
                </c:pt>
                <c:pt idx="8">
                  <c:v>#N/A</c:v>
                </c:pt>
                <c:pt idx="9">
                  <c:v>#N/A</c:v>
                </c:pt>
                <c:pt idx="10">
                  <c:v>53</c:v>
                </c:pt>
                <c:pt idx="11">
                  <c:v>#N/A</c:v>
                </c:pt>
                <c:pt idx="12">
                  <c:v>#N/A</c:v>
                </c:pt>
                <c:pt idx="13">
                  <c:v>52</c:v>
                </c:pt>
                <c:pt idx="14">
                  <c:v>#N/A</c:v>
                </c:pt>
              </c:numCache>
            </c:numRef>
          </c:val>
          <c:smooth val="0"/>
          <c:extLst xmlns:c16r2="http://schemas.microsoft.com/office/drawing/2015/06/chart">
            <c:ext xmlns:c16="http://schemas.microsoft.com/office/drawing/2014/chart" uri="{C3380CC4-5D6E-409C-BE32-E72D297353CC}">
              <c16:uniqueId val="{00000008-1C23-4ECF-84F4-39FB9F5647BD}"/>
            </c:ext>
          </c:extLst>
        </c:ser>
        <c:dLbls>
          <c:showLegendKey val="0"/>
          <c:showVal val="0"/>
          <c:showCatName val="0"/>
          <c:showSerName val="0"/>
          <c:showPercent val="0"/>
          <c:showBubbleSize val="0"/>
        </c:dLbls>
        <c:marker val="1"/>
        <c:smooth val="0"/>
        <c:axId val="293430880"/>
        <c:axId val="293432056"/>
      </c:lineChart>
      <c:catAx>
        <c:axId val="29343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3432056"/>
        <c:crosses val="autoZero"/>
        <c:auto val="1"/>
        <c:lblAlgn val="ctr"/>
        <c:lblOffset val="100"/>
        <c:tickLblSkip val="1"/>
        <c:tickMarkSkip val="1"/>
        <c:noMultiLvlLbl val="0"/>
      </c:catAx>
      <c:valAx>
        <c:axId val="293432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43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2998</c:v>
                </c:pt>
                <c:pt idx="5">
                  <c:v>3255</c:v>
                </c:pt>
                <c:pt idx="8">
                  <c:v>3201</c:v>
                </c:pt>
                <c:pt idx="11">
                  <c:v>3312</c:v>
                </c:pt>
                <c:pt idx="14">
                  <c:v>3372</c:v>
                </c:pt>
              </c:numCache>
            </c:numRef>
          </c:val>
          <c:extLst xmlns:c16r2="http://schemas.microsoft.com/office/drawing/2015/06/chart">
            <c:ext xmlns:c16="http://schemas.microsoft.com/office/drawing/2014/chart" uri="{C3380CC4-5D6E-409C-BE32-E72D297353CC}">
              <c16:uniqueId val="{00000000-B4A6-4BE4-9394-85932779AB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c:v>
                </c:pt>
                <c:pt idx="5">
                  <c:v>18</c:v>
                </c:pt>
                <c:pt idx="8">
                  <c:v>11</c:v>
                </c:pt>
                <c:pt idx="11">
                  <c:v>3</c:v>
                </c:pt>
                <c:pt idx="14">
                  <c:v>0</c:v>
                </c:pt>
              </c:numCache>
            </c:numRef>
          </c:val>
          <c:extLst xmlns:c16r2="http://schemas.microsoft.com/office/drawing/2015/06/chart">
            <c:ext xmlns:c16="http://schemas.microsoft.com/office/drawing/2014/chart" uri="{C3380CC4-5D6E-409C-BE32-E72D297353CC}">
              <c16:uniqueId val="{00000001-B4A6-4BE4-9394-85932779AB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10588</c:v>
                </c:pt>
                <c:pt idx="5">
                  <c:v>8105</c:v>
                </c:pt>
                <c:pt idx="8">
                  <c:v>8456</c:v>
                </c:pt>
                <c:pt idx="11">
                  <c:v>8635</c:v>
                </c:pt>
                <c:pt idx="14">
                  <c:v>8975</c:v>
                </c:pt>
              </c:numCache>
            </c:numRef>
          </c:val>
          <c:extLst xmlns:c16r2="http://schemas.microsoft.com/office/drawing/2015/06/chart">
            <c:ext xmlns:c16="http://schemas.microsoft.com/office/drawing/2014/chart" uri="{C3380CC4-5D6E-409C-BE32-E72D297353CC}">
              <c16:uniqueId val="{00000002-B4A6-4BE4-9394-85932779AB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A6-4BE4-9394-85932779AB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A6-4BE4-9394-85932779AB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A6-4BE4-9394-85932779AB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819</c:v>
                </c:pt>
                <c:pt idx="3">
                  <c:v>795</c:v>
                </c:pt>
                <c:pt idx="6">
                  <c:v>1088</c:v>
                </c:pt>
                <c:pt idx="9">
                  <c:v>638</c:v>
                </c:pt>
                <c:pt idx="12">
                  <c:v>694</c:v>
                </c:pt>
              </c:numCache>
            </c:numRef>
          </c:val>
          <c:extLst xmlns:c16r2="http://schemas.microsoft.com/office/drawing/2015/06/chart">
            <c:ext xmlns:c16="http://schemas.microsoft.com/office/drawing/2014/chart" uri="{C3380CC4-5D6E-409C-BE32-E72D297353CC}">
              <c16:uniqueId val="{00000006-B4A6-4BE4-9394-85932779AB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c:v>
                </c:pt>
                <c:pt idx="3">
                  <c:v>0</c:v>
                </c:pt>
                <c:pt idx="6">
                  <c:v>0</c:v>
                </c:pt>
                <c:pt idx="9">
                  <c:v>2</c:v>
                </c:pt>
                <c:pt idx="12">
                  <c:v>5</c:v>
                </c:pt>
              </c:numCache>
            </c:numRef>
          </c:val>
          <c:extLst xmlns:c16r2="http://schemas.microsoft.com/office/drawing/2015/06/chart">
            <c:ext xmlns:c16="http://schemas.microsoft.com/office/drawing/2014/chart" uri="{C3380CC4-5D6E-409C-BE32-E72D297353CC}">
              <c16:uniqueId val="{00000007-B4A6-4BE4-9394-85932779AB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240</c:v>
                </c:pt>
                <c:pt idx="3">
                  <c:v>387</c:v>
                </c:pt>
                <c:pt idx="6">
                  <c:v>385</c:v>
                </c:pt>
                <c:pt idx="9">
                  <c:v>383</c:v>
                </c:pt>
                <c:pt idx="12">
                  <c:v>397</c:v>
                </c:pt>
              </c:numCache>
            </c:numRef>
          </c:val>
          <c:extLst xmlns:c16r2="http://schemas.microsoft.com/office/drawing/2015/06/chart">
            <c:ext xmlns:c16="http://schemas.microsoft.com/office/drawing/2014/chart" uri="{C3380CC4-5D6E-409C-BE32-E72D297353CC}">
              <c16:uniqueId val="{00000008-B4A6-4BE4-9394-85932779AB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4A6-4BE4-9394-85932779AB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2795</c:v>
                </c:pt>
                <c:pt idx="3">
                  <c:v>2794</c:v>
                </c:pt>
                <c:pt idx="6">
                  <c:v>2971</c:v>
                </c:pt>
                <c:pt idx="9">
                  <c:v>3012</c:v>
                </c:pt>
                <c:pt idx="12">
                  <c:v>3066</c:v>
                </c:pt>
              </c:numCache>
            </c:numRef>
          </c:val>
          <c:extLst xmlns:c16r2="http://schemas.microsoft.com/office/drawing/2015/06/chart">
            <c:ext xmlns:c16="http://schemas.microsoft.com/office/drawing/2014/chart" uri="{C3380CC4-5D6E-409C-BE32-E72D297353CC}">
              <c16:uniqueId val="{0000000A-B4A6-4BE4-9394-85932779AB32}"/>
            </c:ext>
          </c:extLst>
        </c:ser>
        <c:dLbls>
          <c:showLegendKey val="0"/>
          <c:showVal val="0"/>
          <c:showCatName val="0"/>
          <c:showSerName val="0"/>
          <c:showPercent val="0"/>
          <c:showBubbleSize val="0"/>
        </c:dLbls>
        <c:gapWidth val="100"/>
        <c:overlap val="100"/>
        <c:axId val="375169096"/>
        <c:axId val="37516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4A6-4BE4-9394-85932779AB32}"/>
            </c:ext>
          </c:extLst>
        </c:ser>
        <c:dLbls>
          <c:showLegendKey val="0"/>
          <c:showVal val="0"/>
          <c:showCatName val="0"/>
          <c:showSerName val="0"/>
          <c:showPercent val="0"/>
          <c:showBubbleSize val="0"/>
        </c:dLbls>
        <c:marker val="1"/>
        <c:smooth val="0"/>
        <c:axId val="375169096"/>
        <c:axId val="375169488"/>
      </c:lineChart>
      <c:catAx>
        <c:axId val="37516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169488"/>
        <c:crosses val="autoZero"/>
        <c:auto val="1"/>
        <c:lblAlgn val="ctr"/>
        <c:lblOffset val="100"/>
        <c:tickLblSkip val="1"/>
        <c:tickMarkSkip val="1"/>
        <c:noMultiLvlLbl val="0"/>
      </c:catAx>
      <c:valAx>
        <c:axId val="37516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169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5254</c:v>
                </c:pt>
                <c:pt idx="1">
                  <c:v>4967</c:v>
                </c:pt>
                <c:pt idx="2">
                  <c:v>4435</c:v>
                </c:pt>
              </c:numCache>
            </c:numRef>
          </c:val>
          <c:extLst xmlns:c16r2="http://schemas.microsoft.com/office/drawing/2015/06/chart">
            <c:ext xmlns:c16="http://schemas.microsoft.com/office/drawing/2014/chart" uri="{C3380CC4-5D6E-409C-BE32-E72D297353CC}">
              <c16:uniqueId val="{00000000-D96B-43C4-8623-C66804E44E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921</c:v>
                </c:pt>
                <c:pt idx="1">
                  <c:v>923</c:v>
                </c:pt>
                <c:pt idx="2">
                  <c:v>926</c:v>
                </c:pt>
              </c:numCache>
            </c:numRef>
          </c:val>
          <c:extLst xmlns:c16r2="http://schemas.microsoft.com/office/drawing/2015/06/chart">
            <c:ext xmlns:c16="http://schemas.microsoft.com/office/drawing/2014/chart" uri="{C3380CC4-5D6E-409C-BE32-E72D297353CC}">
              <c16:uniqueId val="{00000001-D96B-43C4-8623-C66804E44E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1955</c:v>
                </c:pt>
                <c:pt idx="1">
                  <c:v>2420</c:v>
                </c:pt>
                <c:pt idx="2">
                  <c:v>3266</c:v>
                </c:pt>
              </c:numCache>
            </c:numRef>
          </c:val>
          <c:extLst xmlns:c16r2="http://schemas.microsoft.com/office/drawing/2015/06/chart">
            <c:ext xmlns:c16="http://schemas.microsoft.com/office/drawing/2014/chart" uri="{C3380CC4-5D6E-409C-BE32-E72D297353CC}">
              <c16:uniqueId val="{00000002-D96B-43C4-8623-C66804E44ED0}"/>
            </c:ext>
          </c:extLst>
        </c:ser>
        <c:dLbls>
          <c:showLegendKey val="0"/>
          <c:showVal val="0"/>
          <c:showCatName val="0"/>
          <c:showSerName val="0"/>
          <c:showPercent val="0"/>
          <c:showBubbleSize val="0"/>
        </c:dLbls>
        <c:gapWidth val="120"/>
        <c:overlap val="100"/>
        <c:axId val="375171056"/>
        <c:axId val="375171448"/>
      </c:barChart>
      <c:catAx>
        <c:axId val="37517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5171448"/>
        <c:crosses val="autoZero"/>
        <c:auto val="1"/>
        <c:lblAlgn val="ctr"/>
        <c:lblOffset val="100"/>
        <c:tickLblSkip val="1"/>
        <c:tickMarkSkip val="1"/>
        <c:noMultiLvlLbl val="0"/>
      </c:catAx>
      <c:valAx>
        <c:axId val="375171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517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年度において、元利償還金が前年度に比べ２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百万円減小している。主な要因は過疎対策事業債の償還終了による元利償還金の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によるものです。今後も計画的に事業を推進し、公債費の抑制に努める。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年度において、将来負担比率は、算出されていない。今後も定員の適正化、公債費の抑制を図り、健全な財政運営に努める。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徳島県神山町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537,000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千円取崩し、その他特定目的基金（庁舎等増改築基金、若者定住応援基金）に積立したことによる増加。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神山町役場庁舎等増改築基金：庁舎等の増改築のために要する経費に充てるため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廃棄物処理施設整備事業基金：施設の整備事業費の財源に充てるため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ふるさと創生事業基金：地域の特性を生かした「ふるさと」づくりを行うため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若者定住応援基金：奨学資金として高校、大学等に進学したものに貸与し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神山町の次世代を担う若者を応援し、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ふるさと定住と町の活性化を促進するため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神山温泉基金：施設の整備、維持補修を円滑かつ効果的に行うため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神山町役場庁舎等増改築基金：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老朽化した公共施設の更新のための財源として積立てたための増加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若者定住応援基金：奨学資金として高校、大学等に進学したものに貸与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するための財源として積立てたための増加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神山温泉基金：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のための財源にあてるため積立てたことによる増加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若者定住応援基金：奨学資金として高校、大学等に進学したものに貸与するため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の資金を確保するため今後も積立ていく予定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神山町役場庁舎等増改築基金：老朽化した公共施設の更新のための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資金を確保するために今後も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神山温泉基金：将来の施設の整備、大規模な維持補修のための資金を確保するために今後も積立ていく予定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基金の使途の明確化を図るために、財政調整基金を取り崩して個々の特定目的基金に積み立て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基金の使途の明確化を図るために、財政調整基金を取り崩して個々の特定目的基金に積み立てていくことを予定している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基金の預金利子を積立てたことによる増加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地方債償還に備えて計画的に積立てを行う予定であります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
5,416
173.30
5,080,829
4,862,151
153,623
2,830,611
3,065,975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度については、前年度と比較し同ポイントとなっている。人口の減少や全国平均を上回る高齢化率に加え、町内に中心となる産業がないこと等により、財政基盤が弱く、類似団体の平均をやや下回っている。今後も行政改革、定員管理を徹底し、行政効率を図るとともに、活力あるまちづくりを展開しつつ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0" name="直線コネクタ 69"/>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3" name="直線コネクタ 72"/>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xdr:cNvCxnSpPr/>
      </xdr:nvCxnSpPr>
      <xdr:spPr>
        <a:xfrm>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年度については、前年度と比較し</a:t>
          </a:r>
          <a:r>
            <a:rPr lang="ja-JP" altLang="en-US" sz="1100" b="0" i="0">
              <a:solidFill>
                <a:schemeClr val="dk1"/>
              </a:solidFill>
              <a:effectLst/>
              <a:latin typeface="+mn-lt"/>
              <a:ea typeface="+mn-ea"/>
              <a:cs typeface="+mn-cs"/>
            </a:rPr>
            <a:t>０．２</a:t>
          </a:r>
          <a:r>
            <a:rPr lang="ja-JP" altLang="ja-JP" sz="1100" b="0" i="0">
              <a:solidFill>
                <a:schemeClr val="dk1"/>
              </a:solidFill>
              <a:effectLst/>
              <a:latin typeface="+mn-lt"/>
              <a:ea typeface="+mn-ea"/>
              <a:cs typeface="+mn-cs"/>
            </a:rPr>
            <a:t>ポイント増加となっている。今後も定員管理等を徹底し、人件費、公債費の抑制につとめ、経常経費の削減、比率上昇の抑制を図る。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60</xdr:row>
      <xdr:rowOff>68834</xdr:rowOff>
    </xdr:to>
    <xdr:cxnSp macro="">
      <xdr:nvCxnSpPr>
        <xdr:cNvPr id="131" name="直線コネクタ 130"/>
        <xdr:cNvCxnSpPr/>
      </xdr:nvCxnSpPr>
      <xdr:spPr>
        <a:xfrm>
          <a:off x="4114800" y="103461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10922</xdr:rowOff>
    </xdr:from>
    <xdr:to>
      <xdr:col>19</xdr:col>
      <xdr:colOff>133350</xdr:colOff>
      <xdr:row>60</xdr:row>
      <xdr:rowOff>59182</xdr:rowOff>
    </xdr:to>
    <xdr:cxnSp macro="">
      <xdr:nvCxnSpPr>
        <xdr:cNvPr id="134" name="直線コネクタ 133"/>
        <xdr:cNvCxnSpPr/>
      </xdr:nvCxnSpPr>
      <xdr:spPr>
        <a:xfrm>
          <a:off x="3225800" y="102979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10922</xdr:rowOff>
    </xdr:from>
    <xdr:to>
      <xdr:col>15</xdr:col>
      <xdr:colOff>82550</xdr:colOff>
      <xdr:row>60</xdr:row>
      <xdr:rowOff>155702</xdr:rowOff>
    </xdr:to>
    <xdr:cxnSp macro="">
      <xdr:nvCxnSpPr>
        <xdr:cNvPr id="137" name="直線コネクタ 136"/>
        <xdr:cNvCxnSpPr/>
      </xdr:nvCxnSpPr>
      <xdr:spPr>
        <a:xfrm flipV="1">
          <a:off x="2336800" y="102979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92964</xdr:rowOff>
    </xdr:from>
    <xdr:to>
      <xdr:col>11</xdr:col>
      <xdr:colOff>31750</xdr:colOff>
      <xdr:row>60</xdr:row>
      <xdr:rowOff>155702</xdr:rowOff>
    </xdr:to>
    <xdr:cxnSp macro="">
      <xdr:nvCxnSpPr>
        <xdr:cNvPr id="140" name="直線コネクタ 139"/>
        <xdr:cNvCxnSpPr/>
      </xdr:nvCxnSpPr>
      <xdr:spPr>
        <a:xfrm>
          <a:off x="1447800" y="1037996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50" name="楕円 149"/>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51"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2" name="楕円 151"/>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3" name="テキスト ボックス 152"/>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131572</xdr:rowOff>
    </xdr:from>
    <xdr:to>
      <xdr:col>15</xdr:col>
      <xdr:colOff>133350</xdr:colOff>
      <xdr:row>60</xdr:row>
      <xdr:rowOff>61722</xdr:rowOff>
    </xdr:to>
    <xdr:sp macro="" textlink="">
      <xdr:nvSpPr>
        <xdr:cNvPr id="154" name="楕円 153"/>
        <xdr:cNvSpPr/>
      </xdr:nvSpPr>
      <xdr:spPr>
        <a:xfrm>
          <a:off x="3175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71899</xdr:rowOff>
    </xdr:from>
    <xdr:ext cx="762000" cy="259045"/>
    <xdr:sp macro="" textlink="">
      <xdr:nvSpPr>
        <xdr:cNvPr id="155" name="テキスト ボックス 154"/>
        <xdr:cNvSpPr txBox="1"/>
      </xdr:nvSpPr>
      <xdr:spPr>
        <a:xfrm>
          <a:off x="2844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104902</xdr:rowOff>
    </xdr:from>
    <xdr:to>
      <xdr:col>11</xdr:col>
      <xdr:colOff>82550</xdr:colOff>
      <xdr:row>61</xdr:row>
      <xdr:rowOff>35052</xdr:rowOff>
    </xdr:to>
    <xdr:sp macro="" textlink="">
      <xdr:nvSpPr>
        <xdr:cNvPr id="156" name="楕円 155"/>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45229</xdr:rowOff>
    </xdr:from>
    <xdr:ext cx="762000" cy="259045"/>
    <xdr:sp macro="" textlink="">
      <xdr:nvSpPr>
        <xdr:cNvPr id="157" name="テキスト ボックス 156"/>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8" name="楕円 157"/>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9" name="テキスト ボックス 158"/>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１８，４３４</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しているが、類似団体の平均値よりも少なめとなっている。今後も人件費の軽減とコストの削減を図る。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55814</xdr:rowOff>
    </xdr:from>
    <xdr:to>
      <xdr:col>23</xdr:col>
      <xdr:colOff>133350</xdr:colOff>
      <xdr:row>83</xdr:row>
      <xdr:rowOff>119359</xdr:rowOff>
    </xdr:to>
    <xdr:cxnSp macro="">
      <xdr:nvCxnSpPr>
        <xdr:cNvPr id="196" name="直線コネクタ 195"/>
        <xdr:cNvCxnSpPr/>
      </xdr:nvCxnSpPr>
      <xdr:spPr>
        <a:xfrm>
          <a:off x="4114800" y="14286164"/>
          <a:ext cx="838200" cy="6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55814</xdr:rowOff>
    </xdr:from>
    <xdr:to>
      <xdr:col>19</xdr:col>
      <xdr:colOff>133350</xdr:colOff>
      <xdr:row>83</xdr:row>
      <xdr:rowOff>59508</xdr:rowOff>
    </xdr:to>
    <xdr:cxnSp macro="">
      <xdr:nvCxnSpPr>
        <xdr:cNvPr id="199" name="直線コネクタ 198"/>
        <xdr:cNvCxnSpPr/>
      </xdr:nvCxnSpPr>
      <xdr:spPr>
        <a:xfrm flipV="1">
          <a:off x="3225800" y="14286164"/>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134621</xdr:rowOff>
    </xdr:from>
    <xdr:to>
      <xdr:col>15</xdr:col>
      <xdr:colOff>82550</xdr:colOff>
      <xdr:row>83</xdr:row>
      <xdr:rowOff>59508</xdr:rowOff>
    </xdr:to>
    <xdr:cxnSp macro="">
      <xdr:nvCxnSpPr>
        <xdr:cNvPr id="202" name="直線コネクタ 201"/>
        <xdr:cNvCxnSpPr/>
      </xdr:nvCxnSpPr>
      <xdr:spPr>
        <a:xfrm>
          <a:off x="2336800" y="14193521"/>
          <a:ext cx="889000" cy="9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92577</xdr:rowOff>
    </xdr:from>
    <xdr:to>
      <xdr:col>11</xdr:col>
      <xdr:colOff>31750</xdr:colOff>
      <xdr:row>82</xdr:row>
      <xdr:rowOff>134621</xdr:rowOff>
    </xdr:to>
    <xdr:cxnSp macro="">
      <xdr:nvCxnSpPr>
        <xdr:cNvPr id="205" name="直線コネクタ 204"/>
        <xdr:cNvCxnSpPr/>
      </xdr:nvCxnSpPr>
      <xdr:spPr>
        <a:xfrm>
          <a:off x="1447800" y="14151477"/>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68559</xdr:rowOff>
    </xdr:from>
    <xdr:to>
      <xdr:col>23</xdr:col>
      <xdr:colOff>184150</xdr:colOff>
      <xdr:row>83</xdr:row>
      <xdr:rowOff>170159</xdr:rowOff>
    </xdr:to>
    <xdr:sp macro="" textlink="">
      <xdr:nvSpPr>
        <xdr:cNvPr id="215" name="楕円 214"/>
        <xdr:cNvSpPr/>
      </xdr:nvSpPr>
      <xdr:spPr>
        <a:xfrm>
          <a:off x="4902200" y="142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85086</xdr:rowOff>
    </xdr:from>
    <xdr:ext cx="762000" cy="259045"/>
    <xdr:sp macro="" textlink="">
      <xdr:nvSpPr>
        <xdr:cNvPr id="216" name="人件費・物件費等の状況該当値テキスト"/>
        <xdr:cNvSpPr txBox="1"/>
      </xdr:nvSpPr>
      <xdr:spPr>
        <a:xfrm>
          <a:off x="5041900" y="141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5014</xdr:rowOff>
    </xdr:from>
    <xdr:to>
      <xdr:col>19</xdr:col>
      <xdr:colOff>184150</xdr:colOff>
      <xdr:row>83</xdr:row>
      <xdr:rowOff>106614</xdr:rowOff>
    </xdr:to>
    <xdr:sp macro="" textlink="">
      <xdr:nvSpPr>
        <xdr:cNvPr id="217" name="楕円 216"/>
        <xdr:cNvSpPr/>
      </xdr:nvSpPr>
      <xdr:spPr>
        <a:xfrm>
          <a:off x="4064000" y="142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116791</xdr:rowOff>
    </xdr:from>
    <xdr:ext cx="736600" cy="259045"/>
    <xdr:sp macro="" textlink="">
      <xdr:nvSpPr>
        <xdr:cNvPr id="218" name="テキスト ボックス 217"/>
        <xdr:cNvSpPr txBox="1"/>
      </xdr:nvSpPr>
      <xdr:spPr>
        <a:xfrm>
          <a:off x="3733800" y="1400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8708</xdr:rowOff>
    </xdr:from>
    <xdr:to>
      <xdr:col>15</xdr:col>
      <xdr:colOff>133350</xdr:colOff>
      <xdr:row>83</xdr:row>
      <xdr:rowOff>110308</xdr:rowOff>
    </xdr:to>
    <xdr:sp macro="" textlink="">
      <xdr:nvSpPr>
        <xdr:cNvPr id="219" name="楕円 218"/>
        <xdr:cNvSpPr/>
      </xdr:nvSpPr>
      <xdr:spPr>
        <a:xfrm>
          <a:off x="3175000" y="142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120485</xdr:rowOff>
    </xdr:from>
    <xdr:ext cx="762000" cy="259045"/>
    <xdr:sp macro="" textlink="">
      <xdr:nvSpPr>
        <xdr:cNvPr id="220" name="テキスト ボックス 219"/>
        <xdr:cNvSpPr txBox="1"/>
      </xdr:nvSpPr>
      <xdr:spPr>
        <a:xfrm>
          <a:off x="2844800" y="1400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83821</xdr:rowOff>
    </xdr:from>
    <xdr:to>
      <xdr:col>11</xdr:col>
      <xdr:colOff>82550</xdr:colOff>
      <xdr:row>83</xdr:row>
      <xdr:rowOff>13971</xdr:rowOff>
    </xdr:to>
    <xdr:sp macro="" textlink="">
      <xdr:nvSpPr>
        <xdr:cNvPr id="221" name="楕円 220"/>
        <xdr:cNvSpPr/>
      </xdr:nvSpPr>
      <xdr:spPr>
        <a:xfrm>
          <a:off x="2286000" y="141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24148</xdr:rowOff>
    </xdr:from>
    <xdr:ext cx="762000" cy="259045"/>
    <xdr:sp macro="" textlink="">
      <xdr:nvSpPr>
        <xdr:cNvPr id="222" name="テキスト ボックス 221"/>
        <xdr:cNvSpPr txBox="1"/>
      </xdr:nvSpPr>
      <xdr:spPr>
        <a:xfrm>
          <a:off x="1955800" y="1391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41777</xdr:rowOff>
    </xdr:from>
    <xdr:to>
      <xdr:col>7</xdr:col>
      <xdr:colOff>31750</xdr:colOff>
      <xdr:row>82</xdr:row>
      <xdr:rowOff>143377</xdr:rowOff>
    </xdr:to>
    <xdr:sp macro="" textlink="">
      <xdr:nvSpPr>
        <xdr:cNvPr id="223" name="楕円 222"/>
        <xdr:cNvSpPr/>
      </xdr:nvSpPr>
      <xdr:spPr>
        <a:xfrm>
          <a:off x="1397000" y="141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153554</xdr:rowOff>
    </xdr:from>
    <xdr:ext cx="762000" cy="259045"/>
    <xdr:sp macro="" textlink="">
      <xdr:nvSpPr>
        <xdr:cNvPr id="224" name="テキスト ボックス 223"/>
        <xdr:cNvSpPr txBox="1"/>
      </xdr:nvSpPr>
      <xdr:spPr>
        <a:xfrm>
          <a:off x="1066800" y="1386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年度については、前年度と比較して、</a:t>
          </a:r>
          <a:r>
            <a:rPr lang="ja-JP" altLang="en-US" sz="1100">
              <a:solidFill>
                <a:schemeClr val="dk1"/>
              </a:solidFill>
              <a:effectLst/>
              <a:latin typeface="+mn-lt"/>
              <a:ea typeface="+mn-ea"/>
              <a:cs typeface="+mn-cs"/>
            </a:rPr>
            <a:t>同ポイントとなっている</a:t>
          </a:r>
          <a:r>
            <a:rPr lang="ja-JP" altLang="ja-JP" sz="1100">
              <a:solidFill>
                <a:schemeClr val="dk1"/>
              </a:solidFill>
              <a:effectLst/>
              <a:latin typeface="+mn-lt"/>
              <a:ea typeface="+mn-ea"/>
              <a:cs typeface="+mn-cs"/>
            </a:rPr>
            <a:t>。類似団体の平均値より１．</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ポイント高い数値となっている。今後もかみやま集中改革プラン等の確実な実施により職員数及び給与水準の適正化をより一層図る。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85513</xdr:rowOff>
    </xdr:from>
    <xdr:to>
      <xdr:col>81</xdr:col>
      <xdr:colOff>44450</xdr:colOff>
      <xdr:row>86</xdr:row>
      <xdr:rowOff>85513</xdr:rowOff>
    </xdr:to>
    <xdr:cxnSp macro="">
      <xdr:nvCxnSpPr>
        <xdr:cNvPr id="258" name="直線コネクタ 257"/>
        <xdr:cNvCxnSpPr/>
      </xdr:nvCxnSpPr>
      <xdr:spPr>
        <a:xfrm>
          <a:off x="16179800" y="1483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85513</xdr:rowOff>
    </xdr:to>
    <xdr:cxnSp macro="">
      <xdr:nvCxnSpPr>
        <xdr:cNvPr id="261" name="直線コネクタ 260"/>
        <xdr:cNvCxnSpPr/>
      </xdr:nvCxnSpPr>
      <xdr:spPr>
        <a:xfrm>
          <a:off x="15290800" y="1471760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88054</xdr:rowOff>
    </xdr:from>
    <xdr:to>
      <xdr:col>72</xdr:col>
      <xdr:colOff>203200</xdr:colOff>
      <xdr:row>85</xdr:row>
      <xdr:rowOff>144357</xdr:rowOff>
    </xdr:to>
    <xdr:cxnSp macro="">
      <xdr:nvCxnSpPr>
        <xdr:cNvPr id="264" name="直線コネクタ 263"/>
        <xdr:cNvCxnSpPr/>
      </xdr:nvCxnSpPr>
      <xdr:spPr>
        <a:xfrm>
          <a:off x="14401800" y="146613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88054</xdr:rowOff>
    </xdr:to>
    <xdr:cxnSp macro="">
      <xdr:nvCxnSpPr>
        <xdr:cNvPr id="267" name="直線コネクタ 266"/>
        <xdr:cNvCxnSpPr/>
      </xdr:nvCxnSpPr>
      <xdr:spPr>
        <a:xfrm>
          <a:off x="13512800" y="146532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77" name="楕円 276"/>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6790</xdr:rowOff>
    </xdr:from>
    <xdr:ext cx="762000" cy="259045"/>
    <xdr:sp macro="" textlink="">
      <xdr:nvSpPr>
        <xdr:cNvPr id="278"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9" name="楕円 278"/>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80" name="テキスト ボックス 279"/>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81" name="楕円 280"/>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8484</xdr:rowOff>
    </xdr:from>
    <xdr:ext cx="762000" cy="259045"/>
    <xdr:sp macro="" textlink="">
      <xdr:nvSpPr>
        <xdr:cNvPr id="282" name="テキスト ボックス 281"/>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37254</xdr:rowOff>
    </xdr:from>
    <xdr:to>
      <xdr:col>68</xdr:col>
      <xdr:colOff>203200</xdr:colOff>
      <xdr:row>85</xdr:row>
      <xdr:rowOff>138854</xdr:rowOff>
    </xdr:to>
    <xdr:sp macro="" textlink="">
      <xdr:nvSpPr>
        <xdr:cNvPr id="283" name="楕円 282"/>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149031</xdr:rowOff>
    </xdr:from>
    <xdr:ext cx="762000" cy="259045"/>
    <xdr:sp macro="" textlink="">
      <xdr:nvSpPr>
        <xdr:cNvPr id="284" name="テキスト ボックス 283"/>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5" name="楕円 284"/>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6" name="テキスト ボックス 28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年度については、０．５</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ポイント増加している。類似団体の平均値とは０．</a:t>
          </a:r>
          <a:r>
            <a:rPr lang="ja-JP" altLang="en-US" sz="1100">
              <a:solidFill>
                <a:schemeClr val="dk1"/>
              </a:solidFill>
              <a:effectLst/>
              <a:latin typeface="+mn-lt"/>
              <a:ea typeface="+mn-ea"/>
              <a:cs typeface="+mn-cs"/>
            </a:rPr>
            <a:t>９１</a:t>
          </a:r>
          <a:r>
            <a:rPr lang="ja-JP" altLang="ja-JP" sz="1100">
              <a:solidFill>
                <a:schemeClr val="dk1"/>
              </a:solidFill>
              <a:effectLst/>
              <a:latin typeface="+mn-lt"/>
              <a:ea typeface="+mn-ea"/>
              <a:cs typeface="+mn-cs"/>
            </a:rPr>
            <a:t>ポイント高い数値となっている。地理的な要素もあるが、かみやま集中改革プランに沿って、定員管理等を実施し、職員の適正化を図る。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89821</xdr:rowOff>
    </xdr:from>
    <xdr:to>
      <xdr:col>81</xdr:col>
      <xdr:colOff>44450</xdr:colOff>
      <xdr:row>61</xdr:row>
      <xdr:rowOff>123603</xdr:rowOff>
    </xdr:to>
    <xdr:cxnSp macro="">
      <xdr:nvCxnSpPr>
        <xdr:cNvPr id="317" name="直線コネクタ 316"/>
        <xdr:cNvCxnSpPr/>
      </xdr:nvCxnSpPr>
      <xdr:spPr>
        <a:xfrm>
          <a:off x="16179800" y="1054827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54229</xdr:rowOff>
    </xdr:from>
    <xdr:to>
      <xdr:col>77</xdr:col>
      <xdr:colOff>44450</xdr:colOff>
      <xdr:row>61</xdr:row>
      <xdr:rowOff>89821</xdr:rowOff>
    </xdr:to>
    <xdr:cxnSp macro="">
      <xdr:nvCxnSpPr>
        <xdr:cNvPr id="320" name="直線コネクタ 319"/>
        <xdr:cNvCxnSpPr/>
      </xdr:nvCxnSpPr>
      <xdr:spPr>
        <a:xfrm>
          <a:off x="15290800" y="10512679"/>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54229</xdr:rowOff>
    </xdr:from>
    <xdr:to>
      <xdr:col>72</xdr:col>
      <xdr:colOff>203200</xdr:colOff>
      <xdr:row>61</xdr:row>
      <xdr:rowOff>66897</xdr:rowOff>
    </xdr:to>
    <xdr:cxnSp macro="">
      <xdr:nvCxnSpPr>
        <xdr:cNvPr id="323" name="直線コネクタ 322"/>
        <xdr:cNvCxnSpPr/>
      </xdr:nvCxnSpPr>
      <xdr:spPr>
        <a:xfrm flipV="1">
          <a:off x="14401800" y="10512679"/>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35528</xdr:rowOff>
    </xdr:from>
    <xdr:to>
      <xdr:col>68</xdr:col>
      <xdr:colOff>152400</xdr:colOff>
      <xdr:row>61</xdr:row>
      <xdr:rowOff>66897</xdr:rowOff>
    </xdr:to>
    <xdr:cxnSp macro="">
      <xdr:nvCxnSpPr>
        <xdr:cNvPr id="326" name="直線コネクタ 325"/>
        <xdr:cNvCxnSpPr/>
      </xdr:nvCxnSpPr>
      <xdr:spPr>
        <a:xfrm>
          <a:off x="13512800" y="1049397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72803</xdr:rowOff>
    </xdr:from>
    <xdr:to>
      <xdr:col>81</xdr:col>
      <xdr:colOff>95250</xdr:colOff>
      <xdr:row>62</xdr:row>
      <xdr:rowOff>2953</xdr:rowOff>
    </xdr:to>
    <xdr:sp macro="" textlink="">
      <xdr:nvSpPr>
        <xdr:cNvPr id="336" name="楕円 335"/>
        <xdr:cNvSpPr/>
      </xdr:nvSpPr>
      <xdr:spPr>
        <a:xfrm>
          <a:off x="16967200" y="105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44880</xdr:rowOff>
    </xdr:from>
    <xdr:ext cx="762000" cy="259045"/>
    <xdr:sp macro="" textlink="">
      <xdr:nvSpPr>
        <xdr:cNvPr id="337" name="定員管理の状況該当値テキスト"/>
        <xdr:cNvSpPr txBox="1"/>
      </xdr:nvSpPr>
      <xdr:spPr>
        <a:xfrm>
          <a:off x="17106900" y="1050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39021</xdr:rowOff>
    </xdr:from>
    <xdr:to>
      <xdr:col>77</xdr:col>
      <xdr:colOff>95250</xdr:colOff>
      <xdr:row>61</xdr:row>
      <xdr:rowOff>140621</xdr:rowOff>
    </xdr:to>
    <xdr:sp macro="" textlink="">
      <xdr:nvSpPr>
        <xdr:cNvPr id="338" name="楕円 337"/>
        <xdr:cNvSpPr/>
      </xdr:nvSpPr>
      <xdr:spPr>
        <a:xfrm>
          <a:off x="161290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125398</xdr:rowOff>
    </xdr:from>
    <xdr:ext cx="736600" cy="259045"/>
    <xdr:sp macro="" textlink="">
      <xdr:nvSpPr>
        <xdr:cNvPr id="339" name="テキスト ボックス 338"/>
        <xdr:cNvSpPr txBox="1"/>
      </xdr:nvSpPr>
      <xdr:spPr>
        <a:xfrm>
          <a:off x="15798800" y="1058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3429</xdr:rowOff>
    </xdr:from>
    <xdr:to>
      <xdr:col>73</xdr:col>
      <xdr:colOff>44450</xdr:colOff>
      <xdr:row>61</xdr:row>
      <xdr:rowOff>105029</xdr:rowOff>
    </xdr:to>
    <xdr:sp macro="" textlink="">
      <xdr:nvSpPr>
        <xdr:cNvPr id="340" name="楕円 339"/>
        <xdr:cNvSpPr/>
      </xdr:nvSpPr>
      <xdr:spPr>
        <a:xfrm>
          <a:off x="15240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89806</xdr:rowOff>
    </xdr:from>
    <xdr:ext cx="762000" cy="259045"/>
    <xdr:sp macro="" textlink="">
      <xdr:nvSpPr>
        <xdr:cNvPr id="341" name="テキスト ボックス 340"/>
        <xdr:cNvSpPr txBox="1"/>
      </xdr:nvSpPr>
      <xdr:spPr>
        <a:xfrm>
          <a:off x="14909800" y="105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16097</xdr:rowOff>
    </xdr:from>
    <xdr:to>
      <xdr:col>68</xdr:col>
      <xdr:colOff>203200</xdr:colOff>
      <xdr:row>61</xdr:row>
      <xdr:rowOff>117697</xdr:rowOff>
    </xdr:to>
    <xdr:sp macro="" textlink="">
      <xdr:nvSpPr>
        <xdr:cNvPr id="342" name="楕円 341"/>
        <xdr:cNvSpPr/>
      </xdr:nvSpPr>
      <xdr:spPr>
        <a:xfrm>
          <a:off x="14351000" y="104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102474</xdr:rowOff>
    </xdr:from>
    <xdr:ext cx="762000" cy="259045"/>
    <xdr:sp macro="" textlink="">
      <xdr:nvSpPr>
        <xdr:cNvPr id="343" name="テキスト ボックス 342"/>
        <xdr:cNvSpPr txBox="1"/>
      </xdr:nvSpPr>
      <xdr:spPr>
        <a:xfrm>
          <a:off x="14020800" y="1056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156178</xdr:rowOff>
    </xdr:from>
    <xdr:to>
      <xdr:col>64</xdr:col>
      <xdr:colOff>152400</xdr:colOff>
      <xdr:row>61</xdr:row>
      <xdr:rowOff>86328</xdr:rowOff>
    </xdr:to>
    <xdr:sp macro="" textlink="">
      <xdr:nvSpPr>
        <xdr:cNvPr id="344" name="楕円 343"/>
        <xdr:cNvSpPr/>
      </xdr:nvSpPr>
      <xdr:spPr>
        <a:xfrm>
          <a:off x="13462000" y="104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96505</xdr:rowOff>
    </xdr:from>
    <xdr:ext cx="762000" cy="259045"/>
    <xdr:sp macro="" textlink="">
      <xdr:nvSpPr>
        <xdr:cNvPr id="345" name="テキスト ボックス 344"/>
        <xdr:cNvSpPr txBox="1"/>
      </xdr:nvSpPr>
      <xdr:spPr>
        <a:xfrm>
          <a:off x="13131800" y="1021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年度については、前年度と比較し０．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ポイント減少となっている。類似団体平均より低い数値となっている。今後も計画的な地方債の発行により健全な財政運営を図る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168148</xdr:rowOff>
    </xdr:from>
    <xdr:to>
      <xdr:col>81</xdr:col>
      <xdr:colOff>44450</xdr:colOff>
      <xdr:row>40</xdr:row>
      <xdr:rowOff>11176</xdr:rowOff>
    </xdr:to>
    <xdr:cxnSp macro="">
      <xdr:nvCxnSpPr>
        <xdr:cNvPr id="376" name="直線コネクタ 375"/>
        <xdr:cNvCxnSpPr/>
      </xdr:nvCxnSpPr>
      <xdr:spPr>
        <a:xfrm flipV="1">
          <a:off x="16179800" y="68546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54610</xdr:rowOff>
    </xdr:to>
    <xdr:cxnSp macro="">
      <xdr:nvCxnSpPr>
        <xdr:cNvPr id="379" name="直線コネクタ 378"/>
        <xdr:cNvCxnSpPr/>
      </xdr:nvCxnSpPr>
      <xdr:spPr>
        <a:xfrm flipV="1">
          <a:off x="15290800" y="68691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54610</xdr:rowOff>
    </xdr:to>
    <xdr:cxnSp macro="">
      <xdr:nvCxnSpPr>
        <xdr:cNvPr id="382" name="直線コネクタ 381"/>
        <xdr:cNvCxnSpPr/>
      </xdr:nvCxnSpPr>
      <xdr:spPr>
        <a:xfrm>
          <a:off x="14401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78740</xdr:rowOff>
    </xdr:to>
    <xdr:cxnSp macro="">
      <xdr:nvCxnSpPr>
        <xdr:cNvPr id="385" name="直線コネクタ 384"/>
        <xdr:cNvCxnSpPr/>
      </xdr:nvCxnSpPr>
      <xdr:spPr>
        <a:xfrm flipV="1">
          <a:off x="13512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117348</xdr:rowOff>
    </xdr:from>
    <xdr:to>
      <xdr:col>81</xdr:col>
      <xdr:colOff>95250</xdr:colOff>
      <xdr:row>40</xdr:row>
      <xdr:rowOff>47498</xdr:rowOff>
    </xdr:to>
    <xdr:sp macro="" textlink="">
      <xdr:nvSpPr>
        <xdr:cNvPr id="395" name="楕円 394"/>
        <xdr:cNvSpPr/>
      </xdr:nvSpPr>
      <xdr:spPr>
        <a:xfrm>
          <a:off x="169672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133875</xdr:rowOff>
    </xdr:from>
    <xdr:ext cx="762000" cy="259045"/>
    <xdr:sp macro="" textlink="">
      <xdr:nvSpPr>
        <xdr:cNvPr id="396" name="公債費負担の状況該当値テキスト"/>
        <xdr:cNvSpPr txBox="1"/>
      </xdr:nvSpPr>
      <xdr:spPr>
        <a:xfrm>
          <a:off x="17106900" y="664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7" name="楕円 396"/>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398" name="テキスト ボックス 397"/>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399" name="楕円 398"/>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0" name="テキスト ボックス 399"/>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1" name="楕円 400"/>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2" name="テキスト ボックス 401"/>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3" name="楕円 402"/>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4" name="テキスト ボックス 403"/>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年度についても類似団体の平均と同じく「－％」である。地方債残高の減少によるものである。今後も定員管理、計画的な地方債の発行により将来負担比率の管理に尽力する。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
5,416
173.30
5,080,829
4,862,151
153,623
2,830,611
3,065,975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人件費にかかるものは、前年度と比較して０．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３．３</a:t>
          </a:r>
          <a:r>
            <a:rPr lang="ja-JP" altLang="ja-JP" sz="1100">
              <a:solidFill>
                <a:schemeClr val="dk1"/>
              </a:solidFill>
              <a:effectLst/>
              <a:latin typeface="+mn-lt"/>
              <a:ea typeface="+mn-ea"/>
              <a:cs typeface="+mn-cs"/>
            </a:rPr>
            <a:t>ポイント類似団体平均と比べて高い水準にある。しかし県平均と比べると</a:t>
          </a:r>
          <a:r>
            <a:rPr lang="ja-JP" altLang="en-US" sz="1100">
              <a:solidFill>
                <a:schemeClr val="dk1"/>
              </a:solidFill>
              <a:effectLst/>
              <a:latin typeface="+mn-lt"/>
              <a:ea typeface="+mn-ea"/>
              <a:cs typeface="+mn-cs"/>
            </a:rPr>
            <a:t>０．７</a:t>
          </a:r>
          <a:r>
            <a:rPr lang="ja-JP" altLang="ja-JP" sz="1100">
              <a:solidFill>
                <a:schemeClr val="dk1"/>
              </a:solidFill>
              <a:effectLst/>
              <a:latin typeface="+mn-lt"/>
              <a:ea typeface="+mn-ea"/>
              <a:cs typeface="+mn-cs"/>
            </a:rPr>
            <a:t>ポイント低くなっている。これはごみ収集業務や保育所などの施設運営を直営で行っているために、職員数が類似団体平均と比較して多いことが主な要因であり、行政サービスの提供方法の差異によるものと言える。今後も定員適正化及び行財政改革への取組を通じ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120142</xdr:rowOff>
    </xdr:to>
    <xdr:cxnSp macro="">
      <xdr:nvCxnSpPr>
        <xdr:cNvPr id="64" name="直線コネクタ 63"/>
        <xdr:cNvCxnSpPr/>
      </xdr:nvCxnSpPr>
      <xdr:spPr>
        <a:xfrm>
          <a:off x="3987800" y="64317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110998</xdr:rowOff>
    </xdr:to>
    <xdr:cxnSp macro="">
      <xdr:nvCxnSpPr>
        <xdr:cNvPr id="67" name="直線コネクタ 66"/>
        <xdr:cNvCxnSpPr/>
      </xdr:nvCxnSpPr>
      <xdr:spPr>
        <a:xfrm flipV="1">
          <a:off x="3098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110998</xdr:rowOff>
    </xdr:to>
    <xdr:cxnSp macro="">
      <xdr:nvCxnSpPr>
        <xdr:cNvPr id="70" name="直線コネクタ 69"/>
        <xdr:cNvCxnSpPr/>
      </xdr:nvCxnSpPr>
      <xdr:spPr>
        <a:xfrm>
          <a:off x="2209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101854</xdr:rowOff>
    </xdr:to>
    <xdr:cxnSp macro="">
      <xdr:nvCxnSpPr>
        <xdr:cNvPr id="73" name="直線コネクタ 72"/>
        <xdr:cNvCxnSpPr/>
      </xdr:nvCxnSpPr>
      <xdr:spPr>
        <a:xfrm>
          <a:off x="1320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物件費にかかるものは、前年度と比較して０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年度において４．</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ポイント類似団体平均と比べて低い水準にある。県平均と比べても２．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ポイント低くなっている。今後もかみやま行財政健全化計画に沿って物件費の削減に努める。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37846</xdr:rowOff>
    </xdr:from>
    <xdr:to>
      <xdr:col>82</xdr:col>
      <xdr:colOff>107950</xdr:colOff>
      <xdr:row>13</xdr:row>
      <xdr:rowOff>60706</xdr:rowOff>
    </xdr:to>
    <xdr:cxnSp macro="">
      <xdr:nvCxnSpPr>
        <xdr:cNvPr id="123" name="直線コネクタ 122"/>
        <xdr:cNvCxnSpPr/>
      </xdr:nvCxnSpPr>
      <xdr:spPr>
        <a:xfrm>
          <a:off x="15671800" y="22666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163576</xdr:rowOff>
    </xdr:from>
    <xdr:to>
      <xdr:col>78</xdr:col>
      <xdr:colOff>69850</xdr:colOff>
      <xdr:row>13</xdr:row>
      <xdr:rowOff>37846</xdr:rowOff>
    </xdr:to>
    <xdr:cxnSp macro="">
      <xdr:nvCxnSpPr>
        <xdr:cNvPr id="126" name="直線コネクタ 125"/>
        <xdr:cNvCxnSpPr/>
      </xdr:nvCxnSpPr>
      <xdr:spPr>
        <a:xfrm>
          <a:off x="14782800" y="22209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145288</xdr:rowOff>
    </xdr:from>
    <xdr:to>
      <xdr:col>73</xdr:col>
      <xdr:colOff>180975</xdr:colOff>
      <xdr:row>12</xdr:row>
      <xdr:rowOff>163576</xdr:rowOff>
    </xdr:to>
    <xdr:cxnSp macro="">
      <xdr:nvCxnSpPr>
        <xdr:cNvPr id="129" name="直線コネクタ 128"/>
        <xdr:cNvCxnSpPr/>
      </xdr:nvCxnSpPr>
      <xdr:spPr>
        <a:xfrm>
          <a:off x="13893800" y="22026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136144</xdr:rowOff>
    </xdr:from>
    <xdr:to>
      <xdr:col>69</xdr:col>
      <xdr:colOff>92075</xdr:colOff>
      <xdr:row>12</xdr:row>
      <xdr:rowOff>145288</xdr:rowOff>
    </xdr:to>
    <xdr:cxnSp macro="">
      <xdr:nvCxnSpPr>
        <xdr:cNvPr id="132" name="直線コネクタ 131"/>
        <xdr:cNvCxnSpPr/>
      </xdr:nvCxnSpPr>
      <xdr:spPr>
        <a:xfrm>
          <a:off x="13004800" y="21935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9906</xdr:rowOff>
    </xdr:from>
    <xdr:to>
      <xdr:col>82</xdr:col>
      <xdr:colOff>158750</xdr:colOff>
      <xdr:row>13</xdr:row>
      <xdr:rowOff>111506</xdr:rowOff>
    </xdr:to>
    <xdr:sp macro="" textlink="">
      <xdr:nvSpPr>
        <xdr:cNvPr id="142" name="楕円 141"/>
        <xdr:cNvSpPr/>
      </xdr:nvSpPr>
      <xdr:spPr>
        <a:xfrm>
          <a:off x="164592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89933</xdr:rowOff>
    </xdr:from>
    <xdr:ext cx="762000" cy="259045"/>
    <xdr:sp macro="" textlink="">
      <xdr:nvSpPr>
        <xdr:cNvPr id="143" name="物件費該当値テキスト"/>
        <xdr:cNvSpPr txBox="1"/>
      </xdr:nvSpPr>
      <xdr:spPr>
        <a:xfrm>
          <a:off x="16598900" y="21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158496</xdr:rowOff>
    </xdr:from>
    <xdr:to>
      <xdr:col>78</xdr:col>
      <xdr:colOff>120650</xdr:colOff>
      <xdr:row>13</xdr:row>
      <xdr:rowOff>88646</xdr:rowOff>
    </xdr:to>
    <xdr:sp macro="" textlink="">
      <xdr:nvSpPr>
        <xdr:cNvPr id="144" name="楕円 143"/>
        <xdr:cNvSpPr/>
      </xdr:nvSpPr>
      <xdr:spPr>
        <a:xfrm>
          <a:off x="15621000" y="22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98823</xdr:rowOff>
    </xdr:from>
    <xdr:ext cx="736600" cy="259045"/>
    <xdr:sp macro="" textlink="">
      <xdr:nvSpPr>
        <xdr:cNvPr id="145" name="テキスト ボックス 144"/>
        <xdr:cNvSpPr txBox="1"/>
      </xdr:nvSpPr>
      <xdr:spPr>
        <a:xfrm>
          <a:off x="15290800" y="198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112776</xdr:rowOff>
    </xdr:from>
    <xdr:to>
      <xdr:col>74</xdr:col>
      <xdr:colOff>31750</xdr:colOff>
      <xdr:row>13</xdr:row>
      <xdr:rowOff>42926</xdr:rowOff>
    </xdr:to>
    <xdr:sp macro="" textlink="">
      <xdr:nvSpPr>
        <xdr:cNvPr id="146" name="楕円 145"/>
        <xdr:cNvSpPr/>
      </xdr:nvSpPr>
      <xdr:spPr>
        <a:xfrm>
          <a:off x="14732000" y="21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53103</xdr:rowOff>
    </xdr:from>
    <xdr:ext cx="762000" cy="259045"/>
    <xdr:sp macro="" textlink="">
      <xdr:nvSpPr>
        <xdr:cNvPr id="147" name="テキスト ボックス 146"/>
        <xdr:cNvSpPr txBox="1"/>
      </xdr:nvSpPr>
      <xdr:spPr>
        <a:xfrm>
          <a:off x="14401800" y="193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94488</xdr:rowOff>
    </xdr:from>
    <xdr:to>
      <xdr:col>69</xdr:col>
      <xdr:colOff>142875</xdr:colOff>
      <xdr:row>13</xdr:row>
      <xdr:rowOff>24638</xdr:rowOff>
    </xdr:to>
    <xdr:sp macro="" textlink="">
      <xdr:nvSpPr>
        <xdr:cNvPr id="148" name="楕円 147"/>
        <xdr:cNvSpPr/>
      </xdr:nvSpPr>
      <xdr:spPr>
        <a:xfrm>
          <a:off x="13843000" y="21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34815</xdr:rowOff>
    </xdr:from>
    <xdr:ext cx="762000" cy="259045"/>
    <xdr:sp macro="" textlink="">
      <xdr:nvSpPr>
        <xdr:cNvPr id="149" name="テキスト ボックス 148"/>
        <xdr:cNvSpPr txBox="1"/>
      </xdr:nvSpPr>
      <xdr:spPr>
        <a:xfrm>
          <a:off x="13512800" y="192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85344</xdr:rowOff>
    </xdr:from>
    <xdr:to>
      <xdr:col>65</xdr:col>
      <xdr:colOff>53975</xdr:colOff>
      <xdr:row>13</xdr:row>
      <xdr:rowOff>15494</xdr:rowOff>
    </xdr:to>
    <xdr:sp macro="" textlink="">
      <xdr:nvSpPr>
        <xdr:cNvPr id="150" name="楕円 149"/>
        <xdr:cNvSpPr/>
      </xdr:nvSpPr>
      <xdr:spPr>
        <a:xfrm>
          <a:off x="12954000" y="21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25671</xdr:rowOff>
    </xdr:from>
    <xdr:ext cx="762000" cy="259045"/>
    <xdr:sp macro="" textlink="">
      <xdr:nvSpPr>
        <xdr:cNvPr id="151" name="テキスト ボックス 150"/>
        <xdr:cNvSpPr txBox="1"/>
      </xdr:nvSpPr>
      <xdr:spPr>
        <a:xfrm>
          <a:off x="12623800" y="19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扶助費にかかるものは、前年度と比較して０．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年度において、１．</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ポイント類似団体平均と比べて高い水準にある。しかし県平均と比べると</a:t>
          </a:r>
          <a:r>
            <a:rPr lang="ja-JP" altLang="en-US" sz="1100">
              <a:solidFill>
                <a:schemeClr val="dk1"/>
              </a:solidFill>
              <a:effectLst/>
              <a:latin typeface="+mn-lt"/>
              <a:ea typeface="+mn-ea"/>
              <a:cs typeface="+mn-cs"/>
            </a:rPr>
            <a:t>４．１</a:t>
          </a:r>
          <a:r>
            <a:rPr lang="ja-JP" altLang="ja-JP" sz="1100">
              <a:solidFill>
                <a:schemeClr val="dk1"/>
              </a:solidFill>
              <a:effectLst/>
              <a:latin typeface="+mn-lt"/>
              <a:ea typeface="+mn-ea"/>
              <a:cs typeface="+mn-cs"/>
            </a:rPr>
            <a:t>ポイント低くなっている。障害及び老人関係の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による扶助費が原因となっているが今後も費用の抑制を図り適正化に努める。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165100</xdr:rowOff>
    </xdr:to>
    <xdr:cxnSp macro="">
      <xdr:nvCxnSpPr>
        <xdr:cNvPr id="184" name="直線コネクタ 183"/>
        <xdr:cNvCxnSpPr/>
      </xdr:nvCxnSpPr>
      <xdr:spPr>
        <a:xfrm flipV="1">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87" name="直線コネクタ 186"/>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146050</xdr:rowOff>
    </xdr:to>
    <xdr:cxnSp macro="">
      <xdr:nvCxnSpPr>
        <xdr:cNvPr id="190" name="直線コネクタ 189"/>
        <xdr:cNvCxnSpPr/>
      </xdr:nvCxnSpPr>
      <xdr:spPr>
        <a:xfrm flipV="1">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146050</xdr:rowOff>
    </xdr:to>
    <xdr:cxnSp macro="">
      <xdr:nvCxnSpPr>
        <xdr:cNvPr id="193" name="直線コネクタ 192"/>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3" name="楕円 202"/>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4"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5" name="楕円 204"/>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6" name="テキスト ボックス 205"/>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1" name="楕円 210"/>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2" name="テキスト ボックス 211"/>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その他にかかるものは、前年度と比較して</a:t>
          </a:r>
          <a:r>
            <a:rPr lang="ja-JP" altLang="en-US" sz="1100">
              <a:solidFill>
                <a:schemeClr val="dk1"/>
              </a:solidFill>
              <a:effectLst/>
              <a:latin typeface="+mn-lt"/>
              <a:ea typeface="+mn-ea"/>
              <a:cs typeface="+mn-cs"/>
            </a:rPr>
            <a:t>同水準</a:t>
          </a:r>
          <a:r>
            <a:rPr lang="ja-JP" altLang="ja-JP" sz="1100">
              <a:solidFill>
                <a:schemeClr val="dk1"/>
              </a:solidFill>
              <a:effectLst/>
              <a:latin typeface="+mn-lt"/>
              <a:ea typeface="+mn-ea"/>
              <a:cs typeface="+mn-cs"/>
            </a:rPr>
            <a:t>となっている、平成２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１．７</a:t>
          </a:r>
          <a:r>
            <a:rPr lang="ja-JP" altLang="ja-JP" sz="1100">
              <a:solidFill>
                <a:schemeClr val="dk1"/>
              </a:solidFill>
              <a:effectLst/>
              <a:latin typeface="+mn-lt"/>
              <a:ea typeface="+mn-ea"/>
              <a:cs typeface="+mn-cs"/>
            </a:rPr>
            <a:t>ポイント類似団体平均と比べて高い水準にある。しかし県平均と比べて１．</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ポイント低くなっている。数値が高いのは繰出金によるものである。今後も適正化を図り抑制に努める。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19558</xdr:rowOff>
    </xdr:to>
    <xdr:cxnSp macro="">
      <xdr:nvCxnSpPr>
        <xdr:cNvPr id="242" name="直線コネクタ 241"/>
        <xdr:cNvCxnSpPr/>
      </xdr:nvCxnSpPr>
      <xdr:spPr>
        <a:xfrm>
          <a:off x="15671800" y="9792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19558</xdr:rowOff>
    </xdr:to>
    <xdr:cxnSp macro="">
      <xdr:nvCxnSpPr>
        <xdr:cNvPr id="245" name="直線コネクタ 244"/>
        <xdr:cNvCxnSpPr/>
      </xdr:nvCxnSpPr>
      <xdr:spPr>
        <a:xfrm>
          <a:off x="14782800" y="9783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28702</xdr:rowOff>
    </xdr:to>
    <xdr:cxnSp macro="">
      <xdr:nvCxnSpPr>
        <xdr:cNvPr id="248" name="直線コネクタ 247"/>
        <xdr:cNvCxnSpPr/>
      </xdr:nvCxnSpPr>
      <xdr:spPr>
        <a:xfrm flipV="1">
          <a:off x="13893800" y="9783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28702</xdr:rowOff>
    </xdr:to>
    <xdr:cxnSp macro="">
      <xdr:nvCxnSpPr>
        <xdr:cNvPr id="251" name="直線コネクタ 250"/>
        <xdr:cNvCxnSpPr/>
      </xdr:nvCxnSpPr>
      <xdr:spPr>
        <a:xfrm>
          <a:off x="13004800" y="9769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1" name="楕円 260"/>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2"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3" name="楕円 262"/>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64" name="テキスト ボックス 263"/>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65" name="楕円 264"/>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45991</xdr:rowOff>
    </xdr:from>
    <xdr:ext cx="762000" cy="259045"/>
    <xdr:sp macro="" textlink="">
      <xdr:nvSpPr>
        <xdr:cNvPr id="266" name="テキスト ボックス 265"/>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7" name="楕円 266"/>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68" name="テキスト ボックス 267"/>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9" name="楕円 268"/>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70" name="テキスト ボックス 269"/>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補助費等にかかるものは、前年度と比較して０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年度において５．</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ポイント類似団体平均と比べて低い水準にある。県平均と比べると０．３ポイント</a:t>
          </a:r>
          <a:r>
            <a:rPr lang="ja-JP" altLang="en-US" sz="1100">
              <a:solidFill>
                <a:schemeClr val="dk1"/>
              </a:solidFill>
              <a:effectLst/>
              <a:latin typeface="+mn-lt"/>
              <a:ea typeface="+mn-ea"/>
              <a:cs typeface="+mn-cs"/>
            </a:rPr>
            <a:t>低く</a:t>
          </a:r>
          <a:r>
            <a:rPr lang="ja-JP" altLang="ja-JP" sz="1100">
              <a:solidFill>
                <a:schemeClr val="dk1"/>
              </a:solidFill>
              <a:effectLst/>
              <a:latin typeface="+mn-lt"/>
              <a:ea typeface="+mn-ea"/>
              <a:cs typeface="+mn-cs"/>
            </a:rPr>
            <a:t>なっている。今後も補助団体等の適正化を図り補助費の抑制に努める。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133858</xdr:rowOff>
    </xdr:to>
    <xdr:cxnSp macro="">
      <xdr:nvCxnSpPr>
        <xdr:cNvPr id="300" name="直線コネクタ 299"/>
        <xdr:cNvCxnSpPr/>
      </xdr:nvCxnSpPr>
      <xdr:spPr>
        <a:xfrm flipV="1">
          <a:off x="15671800" y="61117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133858</xdr:rowOff>
    </xdr:to>
    <xdr:cxnSp macro="">
      <xdr:nvCxnSpPr>
        <xdr:cNvPr id="303" name="直線コネクタ 302"/>
        <xdr:cNvCxnSpPr/>
      </xdr:nvCxnSpPr>
      <xdr:spPr>
        <a:xfrm>
          <a:off x="14782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101854</xdr:rowOff>
    </xdr:to>
    <xdr:cxnSp macro="">
      <xdr:nvCxnSpPr>
        <xdr:cNvPr id="306" name="直線コネクタ 305"/>
        <xdr:cNvCxnSpPr/>
      </xdr:nvCxnSpPr>
      <xdr:spPr>
        <a:xfrm flipV="1">
          <a:off x="13893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101854</xdr:rowOff>
    </xdr:to>
    <xdr:cxnSp macro="">
      <xdr:nvCxnSpPr>
        <xdr:cNvPr id="309" name="直線コネクタ 308"/>
        <xdr:cNvCxnSpPr/>
      </xdr:nvCxnSpPr>
      <xdr:spPr>
        <a:xfrm>
          <a:off x="13004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19" name="楕円 318"/>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0"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1" name="楕円 320"/>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2" name="テキスト ボックス 321"/>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3" name="楕円 322"/>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4" name="テキスト ボックス 323"/>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25" name="楕円 324"/>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6" name="テキスト ボックス 325"/>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7" name="楕円 326"/>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8" name="テキスト ボックス 327"/>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公債費にかかるものは、前年度と比較して</a:t>
          </a:r>
          <a:r>
            <a:rPr lang="ja-JP" altLang="en-US" sz="1100">
              <a:solidFill>
                <a:schemeClr val="dk1"/>
              </a:solidFill>
              <a:effectLst/>
              <a:latin typeface="+mn-lt"/>
              <a:ea typeface="+mn-ea"/>
              <a:cs typeface="+mn-cs"/>
            </a:rPr>
            <a:t>０．４</a:t>
          </a:r>
          <a:r>
            <a:rPr lang="ja-JP" altLang="ja-JP" sz="1100">
              <a:solidFill>
                <a:schemeClr val="dk1"/>
              </a:solidFill>
              <a:effectLst/>
              <a:latin typeface="+mn-lt"/>
              <a:ea typeface="+mn-ea"/>
              <a:cs typeface="+mn-cs"/>
            </a:rPr>
            <a:t>ポイント減小している、平成２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a:t>
          </a:r>
          <a:r>
            <a:rPr lang="ja-JP" altLang="en-US" sz="1100">
              <a:solidFill>
                <a:schemeClr val="dk1"/>
              </a:solidFill>
              <a:effectLst/>
              <a:latin typeface="+mn-lt"/>
              <a:ea typeface="+mn-ea"/>
              <a:cs typeface="+mn-cs"/>
            </a:rPr>
            <a:t>６．６</a:t>
          </a:r>
          <a:r>
            <a:rPr lang="ja-JP" altLang="ja-JP" sz="1100">
              <a:solidFill>
                <a:schemeClr val="dk1"/>
              </a:solidFill>
              <a:effectLst/>
              <a:latin typeface="+mn-lt"/>
              <a:ea typeface="+mn-ea"/>
              <a:cs typeface="+mn-cs"/>
            </a:rPr>
            <a:t>ポイント類似団体平均と比べて低くなっている。県平均より６．０ポイント低い数値となっています。公債費においても建設事業を選定し、増加を抑制するように努める。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131572</xdr:rowOff>
    </xdr:to>
    <xdr:cxnSp macro="">
      <xdr:nvCxnSpPr>
        <xdr:cNvPr id="358" name="直線コネクタ 357"/>
        <xdr:cNvCxnSpPr/>
      </xdr:nvCxnSpPr>
      <xdr:spPr>
        <a:xfrm flipV="1">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5842</xdr:rowOff>
    </xdr:to>
    <xdr:cxnSp macro="">
      <xdr:nvCxnSpPr>
        <xdr:cNvPr id="361" name="直線コネクタ 360"/>
        <xdr:cNvCxnSpPr/>
      </xdr:nvCxnSpPr>
      <xdr:spPr>
        <a:xfrm flipV="1">
          <a:off x="3098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129287</xdr:rowOff>
    </xdr:to>
    <xdr:cxnSp macro="">
      <xdr:nvCxnSpPr>
        <xdr:cNvPr id="364" name="直線コネクタ 363"/>
        <xdr:cNvCxnSpPr/>
      </xdr:nvCxnSpPr>
      <xdr:spPr>
        <a:xfrm flipV="1">
          <a:off x="2209800" y="132074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170435</xdr:rowOff>
    </xdr:to>
    <xdr:cxnSp macro="">
      <xdr:nvCxnSpPr>
        <xdr:cNvPr id="367" name="直線コネクタ 366"/>
        <xdr:cNvCxnSpPr/>
      </xdr:nvCxnSpPr>
      <xdr:spPr>
        <a:xfrm flipV="1">
          <a:off x="1320800" y="133309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77" name="楕円 37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7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79" name="楕円 378"/>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0" name="テキスト ボックス 37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1" name="楕円 380"/>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2" name="テキスト ボックス 381"/>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3" name="楕円 382"/>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84" name="テキスト ボックス 383"/>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5" name="楕円 384"/>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6" name="テキスト ボックス 385"/>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公債費以外にかかるものは、前年度と比較して</a:t>
          </a:r>
          <a:r>
            <a:rPr lang="ja-JP" altLang="en-US" sz="1100">
              <a:solidFill>
                <a:schemeClr val="dk1"/>
              </a:solidFill>
              <a:effectLst/>
              <a:latin typeface="+mn-lt"/>
              <a:ea typeface="+mn-ea"/>
              <a:cs typeface="+mn-cs"/>
            </a:rPr>
            <a:t>０．６</a:t>
          </a:r>
          <a:r>
            <a:rPr lang="ja-JP" altLang="ja-JP" sz="1100">
              <a:solidFill>
                <a:schemeClr val="dk1"/>
              </a:solidFill>
              <a:effectLst/>
              <a:latin typeface="+mn-lt"/>
              <a:ea typeface="+mn-ea"/>
              <a:cs typeface="+mn-cs"/>
            </a:rPr>
            <a:t>ポイント増加している、平成２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年度において３．</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ポイント類似団体平均と比べて低い水準にある。県平均と比べても９．</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ポイント低い水準にある。物件費、補助費が低い水準となっているためである。今後も義務的経費の抑制を図り、適正化に努める。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43724</xdr:rowOff>
    </xdr:to>
    <xdr:cxnSp macro="">
      <xdr:nvCxnSpPr>
        <xdr:cNvPr id="421" name="直線コネクタ 420"/>
        <xdr:cNvCxnSpPr/>
      </xdr:nvCxnSpPr>
      <xdr:spPr>
        <a:xfrm>
          <a:off x="15671800" y="128828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130266</xdr:rowOff>
    </xdr:from>
    <xdr:to>
      <xdr:col>78</xdr:col>
      <xdr:colOff>69850</xdr:colOff>
      <xdr:row>75</xdr:row>
      <xdr:rowOff>24130</xdr:rowOff>
    </xdr:to>
    <xdr:cxnSp macro="">
      <xdr:nvCxnSpPr>
        <xdr:cNvPr id="424" name="直線コネクタ 423"/>
        <xdr:cNvCxnSpPr/>
      </xdr:nvCxnSpPr>
      <xdr:spPr>
        <a:xfrm>
          <a:off x="14782800" y="128175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130266</xdr:rowOff>
    </xdr:from>
    <xdr:to>
      <xdr:col>73</xdr:col>
      <xdr:colOff>180975</xdr:colOff>
      <xdr:row>74</xdr:row>
      <xdr:rowOff>140063</xdr:rowOff>
    </xdr:to>
    <xdr:cxnSp macro="">
      <xdr:nvCxnSpPr>
        <xdr:cNvPr id="427" name="直線コネクタ 426"/>
        <xdr:cNvCxnSpPr/>
      </xdr:nvCxnSpPr>
      <xdr:spPr>
        <a:xfrm flipV="1">
          <a:off x="13893800" y="128175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68217</xdr:rowOff>
    </xdr:from>
    <xdr:to>
      <xdr:col>69</xdr:col>
      <xdr:colOff>92075</xdr:colOff>
      <xdr:row>74</xdr:row>
      <xdr:rowOff>140063</xdr:rowOff>
    </xdr:to>
    <xdr:cxnSp macro="">
      <xdr:nvCxnSpPr>
        <xdr:cNvPr id="430" name="直線コネクタ 429"/>
        <xdr:cNvCxnSpPr/>
      </xdr:nvCxnSpPr>
      <xdr:spPr>
        <a:xfrm>
          <a:off x="13004800" y="127555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164374</xdr:rowOff>
    </xdr:from>
    <xdr:to>
      <xdr:col>82</xdr:col>
      <xdr:colOff>158750</xdr:colOff>
      <xdr:row>75</xdr:row>
      <xdr:rowOff>94524</xdr:rowOff>
    </xdr:to>
    <xdr:sp macro="" textlink="">
      <xdr:nvSpPr>
        <xdr:cNvPr id="440" name="楕円 439"/>
        <xdr:cNvSpPr/>
      </xdr:nvSpPr>
      <xdr:spPr>
        <a:xfrm>
          <a:off x="164592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9451</xdr:rowOff>
    </xdr:from>
    <xdr:ext cx="762000" cy="259045"/>
    <xdr:sp macro="" textlink="">
      <xdr:nvSpPr>
        <xdr:cNvPr id="441" name="公債費以外該当値テキスト"/>
        <xdr:cNvSpPr txBox="1"/>
      </xdr:nvSpPr>
      <xdr:spPr>
        <a:xfrm>
          <a:off x="16598900" y="126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2" name="楕円 441"/>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3" name="テキスト ボックス 442"/>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79466</xdr:rowOff>
    </xdr:from>
    <xdr:to>
      <xdr:col>74</xdr:col>
      <xdr:colOff>31750</xdr:colOff>
      <xdr:row>75</xdr:row>
      <xdr:rowOff>9616</xdr:rowOff>
    </xdr:to>
    <xdr:sp macro="" textlink="">
      <xdr:nvSpPr>
        <xdr:cNvPr id="444" name="楕円 443"/>
        <xdr:cNvSpPr/>
      </xdr:nvSpPr>
      <xdr:spPr>
        <a:xfrm>
          <a:off x="14732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19793</xdr:rowOff>
    </xdr:from>
    <xdr:ext cx="762000" cy="259045"/>
    <xdr:sp macro="" textlink="">
      <xdr:nvSpPr>
        <xdr:cNvPr id="445" name="テキスト ボックス 444"/>
        <xdr:cNvSpPr txBox="1"/>
      </xdr:nvSpPr>
      <xdr:spPr>
        <a:xfrm>
          <a:off x="14401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89263</xdr:rowOff>
    </xdr:from>
    <xdr:to>
      <xdr:col>69</xdr:col>
      <xdr:colOff>142875</xdr:colOff>
      <xdr:row>75</xdr:row>
      <xdr:rowOff>19413</xdr:rowOff>
    </xdr:to>
    <xdr:sp macro="" textlink="">
      <xdr:nvSpPr>
        <xdr:cNvPr id="446" name="楕円 445"/>
        <xdr:cNvSpPr/>
      </xdr:nvSpPr>
      <xdr:spPr>
        <a:xfrm>
          <a:off x="13843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29590</xdr:rowOff>
    </xdr:from>
    <xdr:ext cx="762000" cy="259045"/>
    <xdr:sp macro="" textlink="">
      <xdr:nvSpPr>
        <xdr:cNvPr id="447" name="テキスト ボックス 446"/>
        <xdr:cNvSpPr txBox="1"/>
      </xdr:nvSpPr>
      <xdr:spPr>
        <a:xfrm>
          <a:off x="13512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17417</xdr:rowOff>
    </xdr:from>
    <xdr:to>
      <xdr:col>65</xdr:col>
      <xdr:colOff>53975</xdr:colOff>
      <xdr:row>74</xdr:row>
      <xdr:rowOff>119017</xdr:rowOff>
    </xdr:to>
    <xdr:sp macro="" textlink="">
      <xdr:nvSpPr>
        <xdr:cNvPr id="448" name="楕円 447"/>
        <xdr:cNvSpPr/>
      </xdr:nvSpPr>
      <xdr:spPr>
        <a:xfrm>
          <a:off x="12954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129194</xdr:rowOff>
    </xdr:from>
    <xdr:ext cx="762000" cy="259045"/>
    <xdr:sp macro="" textlink="">
      <xdr:nvSpPr>
        <xdr:cNvPr id="449" name="テキスト ボックス 448"/>
        <xdr:cNvSpPr txBox="1"/>
      </xdr:nvSpPr>
      <xdr:spPr>
        <a:xfrm>
          <a:off x="12623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149330</xdr:rowOff>
    </xdr:from>
    <xdr:to>
      <xdr:col>29</xdr:col>
      <xdr:colOff>127000</xdr:colOff>
      <xdr:row>16</xdr:row>
      <xdr:rowOff>160446</xdr:rowOff>
    </xdr:to>
    <xdr:cxnSp macro="">
      <xdr:nvCxnSpPr>
        <xdr:cNvPr id="46" name="直線コネクタ 45"/>
        <xdr:cNvCxnSpPr/>
      </xdr:nvCxnSpPr>
      <xdr:spPr bwMode="auto">
        <a:xfrm flipV="1">
          <a:off x="5003800" y="2940155"/>
          <a:ext cx="647700" cy="1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134108</xdr:rowOff>
    </xdr:from>
    <xdr:ext cx="762000" cy="259045"/>
    <xdr:sp macro="" textlink="">
      <xdr:nvSpPr>
        <xdr:cNvPr id="47" name="人口1人当たり決算額の推移平均値テキスト130"/>
        <xdr:cNvSpPr txBox="1"/>
      </xdr:nvSpPr>
      <xdr:spPr>
        <a:xfrm>
          <a:off x="5740400" y="2924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153760</xdr:rowOff>
    </xdr:from>
    <xdr:to>
      <xdr:col>26</xdr:col>
      <xdr:colOff>50800</xdr:colOff>
      <xdr:row>16</xdr:row>
      <xdr:rowOff>160446</xdr:rowOff>
    </xdr:to>
    <xdr:cxnSp macro="">
      <xdr:nvCxnSpPr>
        <xdr:cNvPr id="49" name="直線コネクタ 48"/>
        <xdr:cNvCxnSpPr/>
      </xdr:nvCxnSpPr>
      <xdr:spPr bwMode="auto">
        <a:xfrm>
          <a:off x="4305300" y="2944585"/>
          <a:ext cx="698500" cy="6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153760</xdr:rowOff>
    </xdr:from>
    <xdr:to>
      <xdr:col>22</xdr:col>
      <xdr:colOff>114300</xdr:colOff>
      <xdr:row>17</xdr:row>
      <xdr:rowOff>28018</xdr:rowOff>
    </xdr:to>
    <xdr:cxnSp macro="">
      <xdr:nvCxnSpPr>
        <xdr:cNvPr id="52" name="直線コネクタ 51"/>
        <xdr:cNvCxnSpPr/>
      </xdr:nvCxnSpPr>
      <xdr:spPr bwMode="auto">
        <a:xfrm flipV="1">
          <a:off x="3606800" y="2944585"/>
          <a:ext cx="698500" cy="4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28018</xdr:rowOff>
    </xdr:from>
    <xdr:to>
      <xdr:col>18</xdr:col>
      <xdr:colOff>177800</xdr:colOff>
      <xdr:row>17</xdr:row>
      <xdr:rowOff>86785</xdr:rowOff>
    </xdr:to>
    <xdr:cxnSp macro="">
      <xdr:nvCxnSpPr>
        <xdr:cNvPr id="55" name="直線コネクタ 54"/>
        <xdr:cNvCxnSpPr/>
      </xdr:nvCxnSpPr>
      <xdr:spPr bwMode="auto">
        <a:xfrm flipV="1">
          <a:off x="2908300" y="2990293"/>
          <a:ext cx="698500" cy="58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98530</xdr:rowOff>
    </xdr:from>
    <xdr:to>
      <xdr:col>29</xdr:col>
      <xdr:colOff>177800</xdr:colOff>
      <xdr:row>17</xdr:row>
      <xdr:rowOff>28680</xdr:rowOff>
    </xdr:to>
    <xdr:sp macro="" textlink="">
      <xdr:nvSpPr>
        <xdr:cNvPr id="65" name="楕円 64"/>
        <xdr:cNvSpPr/>
      </xdr:nvSpPr>
      <xdr:spPr bwMode="auto">
        <a:xfrm>
          <a:off x="5600700" y="288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115057</xdr:rowOff>
    </xdr:from>
    <xdr:ext cx="762000" cy="259045"/>
    <xdr:sp macro="" textlink="">
      <xdr:nvSpPr>
        <xdr:cNvPr id="66" name="人口1人当たり決算額の推移該当値テキスト130"/>
        <xdr:cNvSpPr txBox="1"/>
      </xdr:nvSpPr>
      <xdr:spPr>
        <a:xfrm>
          <a:off x="5740400" y="273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109646</xdr:rowOff>
    </xdr:from>
    <xdr:to>
      <xdr:col>26</xdr:col>
      <xdr:colOff>101600</xdr:colOff>
      <xdr:row>17</xdr:row>
      <xdr:rowOff>39796</xdr:rowOff>
    </xdr:to>
    <xdr:sp macro="" textlink="">
      <xdr:nvSpPr>
        <xdr:cNvPr id="67" name="楕円 66"/>
        <xdr:cNvSpPr/>
      </xdr:nvSpPr>
      <xdr:spPr bwMode="auto">
        <a:xfrm>
          <a:off x="4953000" y="290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49973</xdr:rowOff>
    </xdr:from>
    <xdr:ext cx="736600" cy="259045"/>
    <xdr:sp macro="" textlink="">
      <xdr:nvSpPr>
        <xdr:cNvPr id="68" name="テキスト ボックス 67"/>
        <xdr:cNvSpPr txBox="1"/>
      </xdr:nvSpPr>
      <xdr:spPr>
        <a:xfrm>
          <a:off x="4622800" y="2669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102960</xdr:rowOff>
    </xdr:from>
    <xdr:to>
      <xdr:col>22</xdr:col>
      <xdr:colOff>165100</xdr:colOff>
      <xdr:row>17</xdr:row>
      <xdr:rowOff>33110</xdr:rowOff>
    </xdr:to>
    <xdr:sp macro="" textlink="">
      <xdr:nvSpPr>
        <xdr:cNvPr id="69" name="楕円 68"/>
        <xdr:cNvSpPr/>
      </xdr:nvSpPr>
      <xdr:spPr bwMode="auto">
        <a:xfrm>
          <a:off x="4254500" y="289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43287</xdr:rowOff>
    </xdr:from>
    <xdr:ext cx="762000" cy="259045"/>
    <xdr:sp macro="" textlink="">
      <xdr:nvSpPr>
        <xdr:cNvPr id="70" name="テキスト ボックス 69"/>
        <xdr:cNvSpPr txBox="1"/>
      </xdr:nvSpPr>
      <xdr:spPr>
        <a:xfrm>
          <a:off x="3924300" y="266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148668</xdr:rowOff>
    </xdr:from>
    <xdr:to>
      <xdr:col>19</xdr:col>
      <xdr:colOff>38100</xdr:colOff>
      <xdr:row>17</xdr:row>
      <xdr:rowOff>78818</xdr:rowOff>
    </xdr:to>
    <xdr:sp macro="" textlink="">
      <xdr:nvSpPr>
        <xdr:cNvPr id="71" name="楕円 70"/>
        <xdr:cNvSpPr/>
      </xdr:nvSpPr>
      <xdr:spPr bwMode="auto">
        <a:xfrm>
          <a:off x="3556000" y="293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63595</xdr:rowOff>
    </xdr:from>
    <xdr:ext cx="762000" cy="259045"/>
    <xdr:sp macro="" textlink="">
      <xdr:nvSpPr>
        <xdr:cNvPr id="72" name="テキスト ボックス 71"/>
        <xdr:cNvSpPr txBox="1"/>
      </xdr:nvSpPr>
      <xdr:spPr>
        <a:xfrm>
          <a:off x="3225800" y="302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35985</xdr:rowOff>
    </xdr:from>
    <xdr:to>
      <xdr:col>15</xdr:col>
      <xdr:colOff>101600</xdr:colOff>
      <xdr:row>17</xdr:row>
      <xdr:rowOff>137585</xdr:rowOff>
    </xdr:to>
    <xdr:sp macro="" textlink="">
      <xdr:nvSpPr>
        <xdr:cNvPr id="73" name="楕円 72"/>
        <xdr:cNvSpPr/>
      </xdr:nvSpPr>
      <xdr:spPr bwMode="auto">
        <a:xfrm>
          <a:off x="2857500" y="299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122362</xdr:rowOff>
    </xdr:from>
    <xdr:ext cx="762000" cy="259045"/>
    <xdr:sp macro="" textlink="">
      <xdr:nvSpPr>
        <xdr:cNvPr id="74" name="テキスト ボックス 73"/>
        <xdr:cNvSpPr txBox="1"/>
      </xdr:nvSpPr>
      <xdr:spPr>
        <a:xfrm>
          <a:off x="2527300" y="308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241300</xdr:rowOff>
    </xdr:from>
    <xdr:to>
      <xdr:col>29</xdr:col>
      <xdr:colOff>127000</xdr:colOff>
      <xdr:row>35</xdr:row>
      <xdr:rowOff>244207</xdr:rowOff>
    </xdr:to>
    <xdr:cxnSp macro="">
      <xdr:nvCxnSpPr>
        <xdr:cNvPr id="108" name="直線コネクタ 107"/>
        <xdr:cNvCxnSpPr/>
      </xdr:nvCxnSpPr>
      <xdr:spPr bwMode="auto">
        <a:xfrm flipV="1">
          <a:off x="5003800" y="6851650"/>
          <a:ext cx="6477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209328</xdr:rowOff>
    </xdr:from>
    <xdr:to>
      <xdr:col>26</xdr:col>
      <xdr:colOff>50800</xdr:colOff>
      <xdr:row>35</xdr:row>
      <xdr:rowOff>244207</xdr:rowOff>
    </xdr:to>
    <xdr:cxnSp macro="">
      <xdr:nvCxnSpPr>
        <xdr:cNvPr id="111" name="直線コネクタ 110"/>
        <xdr:cNvCxnSpPr/>
      </xdr:nvCxnSpPr>
      <xdr:spPr bwMode="auto">
        <a:xfrm>
          <a:off x="4305300" y="6819678"/>
          <a:ext cx="698500" cy="3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209328</xdr:rowOff>
    </xdr:from>
    <xdr:to>
      <xdr:col>22</xdr:col>
      <xdr:colOff>114300</xdr:colOff>
      <xdr:row>35</xdr:row>
      <xdr:rowOff>211451</xdr:rowOff>
    </xdr:to>
    <xdr:cxnSp macro="">
      <xdr:nvCxnSpPr>
        <xdr:cNvPr id="114" name="直線コネクタ 113"/>
        <xdr:cNvCxnSpPr/>
      </xdr:nvCxnSpPr>
      <xdr:spPr bwMode="auto">
        <a:xfrm flipV="1">
          <a:off x="3606800" y="6819678"/>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123723</xdr:rowOff>
    </xdr:from>
    <xdr:to>
      <xdr:col>18</xdr:col>
      <xdr:colOff>177800</xdr:colOff>
      <xdr:row>35</xdr:row>
      <xdr:rowOff>211451</xdr:rowOff>
    </xdr:to>
    <xdr:cxnSp macro="">
      <xdr:nvCxnSpPr>
        <xdr:cNvPr id="117" name="直線コネクタ 116"/>
        <xdr:cNvCxnSpPr/>
      </xdr:nvCxnSpPr>
      <xdr:spPr bwMode="auto">
        <a:xfrm>
          <a:off x="2908300" y="6734073"/>
          <a:ext cx="698500" cy="87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190500</xdr:rowOff>
    </xdr:from>
    <xdr:to>
      <xdr:col>29</xdr:col>
      <xdr:colOff>177800</xdr:colOff>
      <xdr:row>35</xdr:row>
      <xdr:rowOff>292100</xdr:rowOff>
    </xdr:to>
    <xdr:sp macro="" textlink="">
      <xdr:nvSpPr>
        <xdr:cNvPr id="127" name="楕円 126"/>
        <xdr:cNvSpPr/>
      </xdr:nvSpPr>
      <xdr:spPr bwMode="auto">
        <a:xfrm>
          <a:off x="5600700" y="680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162577</xdr:rowOff>
    </xdr:from>
    <xdr:ext cx="762000" cy="259045"/>
    <xdr:sp macro="" textlink="">
      <xdr:nvSpPr>
        <xdr:cNvPr id="128" name="人口1人当たり決算額の推移該当値テキスト445"/>
        <xdr:cNvSpPr txBox="1"/>
      </xdr:nvSpPr>
      <xdr:spPr>
        <a:xfrm>
          <a:off x="57404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193407</xdr:rowOff>
    </xdr:from>
    <xdr:to>
      <xdr:col>26</xdr:col>
      <xdr:colOff>101600</xdr:colOff>
      <xdr:row>35</xdr:row>
      <xdr:rowOff>295007</xdr:rowOff>
    </xdr:to>
    <xdr:sp macro="" textlink="">
      <xdr:nvSpPr>
        <xdr:cNvPr id="129" name="楕円 128"/>
        <xdr:cNvSpPr/>
      </xdr:nvSpPr>
      <xdr:spPr bwMode="auto">
        <a:xfrm>
          <a:off x="4953000" y="680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279784</xdr:rowOff>
    </xdr:from>
    <xdr:ext cx="736600" cy="259045"/>
    <xdr:sp macro="" textlink="">
      <xdr:nvSpPr>
        <xdr:cNvPr id="130" name="テキスト ボックス 129"/>
        <xdr:cNvSpPr txBox="1"/>
      </xdr:nvSpPr>
      <xdr:spPr>
        <a:xfrm>
          <a:off x="4622800" y="689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158528</xdr:rowOff>
    </xdr:from>
    <xdr:to>
      <xdr:col>22</xdr:col>
      <xdr:colOff>165100</xdr:colOff>
      <xdr:row>35</xdr:row>
      <xdr:rowOff>260128</xdr:rowOff>
    </xdr:to>
    <xdr:sp macro="" textlink="">
      <xdr:nvSpPr>
        <xdr:cNvPr id="131" name="楕円 130"/>
        <xdr:cNvSpPr/>
      </xdr:nvSpPr>
      <xdr:spPr bwMode="auto">
        <a:xfrm>
          <a:off x="4254500" y="676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244905</xdr:rowOff>
    </xdr:from>
    <xdr:ext cx="762000" cy="259045"/>
    <xdr:sp macro="" textlink="">
      <xdr:nvSpPr>
        <xdr:cNvPr id="132" name="テキスト ボックス 131"/>
        <xdr:cNvSpPr txBox="1"/>
      </xdr:nvSpPr>
      <xdr:spPr>
        <a:xfrm>
          <a:off x="3924300" y="68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160651</xdr:rowOff>
    </xdr:from>
    <xdr:to>
      <xdr:col>19</xdr:col>
      <xdr:colOff>38100</xdr:colOff>
      <xdr:row>35</xdr:row>
      <xdr:rowOff>262251</xdr:rowOff>
    </xdr:to>
    <xdr:sp macro="" textlink="">
      <xdr:nvSpPr>
        <xdr:cNvPr id="133" name="楕円 132"/>
        <xdr:cNvSpPr/>
      </xdr:nvSpPr>
      <xdr:spPr bwMode="auto">
        <a:xfrm>
          <a:off x="3556000" y="677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247028</xdr:rowOff>
    </xdr:from>
    <xdr:ext cx="762000" cy="259045"/>
    <xdr:sp macro="" textlink="">
      <xdr:nvSpPr>
        <xdr:cNvPr id="134" name="テキスト ボックス 133"/>
        <xdr:cNvSpPr txBox="1"/>
      </xdr:nvSpPr>
      <xdr:spPr>
        <a:xfrm>
          <a:off x="3225800" y="685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72923</xdr:rowOff>
    </xdr:from>
    <xdr:to>
      <xdr:col>15</xdr:col>
      <xdr:colOff>101600</xdr:colOff>
      <xdr:row>35</xdr:row>
      <xdr:rowOff>174523</xdr:rowOff>
    </xdr:to>
    <xdr:sp macro="" textlink="">
      <xdr:nvSpPr>
        <xdr:cNvPr id="135" name="楕円 134"/>
        <xdr:cNvSpPr/>
      </xdr:nvSpPr>
      <xdr:spPr bwMode="auto">
        <a:xfrm>
          <a:off x="2857500" y="66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159300</xdr:rowOff>
    </xdr:from>
    <xdr:ext cx="762000" cy="259045"/>
    <xdr:sp macro="" textlink="">
      <xdr:nvSpPr>
        <xdr:cNvPr id="136" name="テキスト ボックス 135"/>
        <xdr:cNvSpPr txBox="1"/>
      </xdr:nvSpPr>
      <xdr:spPr>
        <a:xfrm>
          <a:off x="2527300" y="67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
5,416
173.30
5,080,829
4,862,151
153,623
2,830,611
3,065,975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14336</xdr:rowOff>
    </xdr:from>
    <xdr:to>
      <xdr:col>24</xdr:col>
      <xdr:colOff>63500</xdr:colOff>
      <xdr:row>35</xdr:row>
      <xdr:rowOff>46103</xdr:rowOff>
    </xdr:to>
    <xdr:cxnSp macro="">
      <xdr:nvCxnSpPr>
        <xdr:cNvPr id="61" name="直線コネクタ 60"/>
        <xdr:cNvCxnSpPr/>
      </xdr:nvCxnSpPr>
      <xdr:spPr>
        <a:xfrm flipV="1">
          <a:off x="3797300" y="6015086"/>
          <a:ext cx="8382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167437</xdr:rowOff>
    </xdr:from>
    <xdr:to>
      <xdr:col>19</xdr:col>
      <xdr:colOff>177800</xdr:colOff>
      <xdr:row>35</xdr:row>
      <xdr:rowOff>46103</xdr:rowOff>
    </xdr:to>
    <xdr:cxnSp macro="">
      <xdr:nvCxnSpPr>
        <xdr:cNvPr id="64" name="直線コネクタ 63"/>
        <xdr:cNvCxnSpPr/>
      </xdr:nvCxnSpPr>
      <xdr:spPr>
        <a:xfrm>
          <a:off x="2908300" y="5996737"/>
          <a:ext cx="889000" cy="5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167437</xdr:rowOff>
    </xdr:from>
    <xdr:to>
      <xdr:col>15</xdr:col>
      <xdr:colOff>50800</xdr:colOff>
      <xdr:row>35</xdr:row>
      <xdr:rowOff>85766</xdr:rowOff>
    </xdr:to>
    <xdr:cxnSp macro="">
      <xdr:nvCxnSpPr>
        <xdr:cNvPr id="67" name="直線コネクタ 66"/>
        <xdr:cNvCxnSpPr/>
      </xdr:nvCxnSpPr>
      <xdr:spPr>
        <a:xfrm flipV="1">
          <a:off x="2019300" y="5996737"/>
          <a:ext cx="889000" cy="8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85766</xdr:rowOff>
    </xdr:from>
    <xdr:to>
      <xdr:col>10</xdr:col>
      <xdr:colOff>114300</xdr:colOff>
      <xdr:row>35</xdr:row>
      <xdr:rowOff>111758</xdr:rowOff>
    </xdr:to>
    <xdr:cxnSp macro="">
      <xdr:nvCxnSpPr>
        <xdr:cNvPr id="70" name="直線コネクタ 69"/>
        <xdr:cNvCxnSpPr/>
      </xdr:nvCxnSpPr>
      <xdr:spPr>
        <a:xfrm flipV="1">
          <a:off x="1130300" y="6086516"/>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134986</xdr:rowOff>
    </xdr:from>
    <xdr:to>
      <xdr:col>24</xdr:col>
      <xdr:colOff>114300</xdr:colOff>
      <xdr:row>35</xdr:row>
      <xdr:rowOff>65136</xdr:rowOff>
    </xdr:to>
    <xdr:sp macro="" textlink="">
      <xdr:nvSpPr>
        <xdr:cNvPr id="80" name="楕円 79"/>
        <xdr:cNvSpPr/>
      </xdr:nvSpPr>
      <xdr:spPr>
        <a:xfrm>
          <a:off x="4584700" y="5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157863</xdr:rowOff>
    </xdr:from>
    <xdr:ext cx="599010" cy="259045"/>
    <xdr:sp macro="" textlink="">
      <xdr:nvSpPr>
        <xdr:cNvPr id="81" name="人件費該当値テキスト"/>
        <xdr:cNvSpPr txBox="1"/>
      </xdr:nvSpPr>
      <xdr:spPr>
        <a:xfrm>
          <a:off x="4686300" y="58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166753</xdr:rowOff>
    </xdr:from>
    <xdr:to>
      <xdr:col>20</xdr:col>
      <xdr:colOff>38100</xdr:colOff>
      <xdr:row>35</xdr:row>
      <xdr:rowOff>96903</xdr:rowOff>
    </xdr:to>
    <xdr:sp macro="" textlink="">
      <xdr:nvSpPr>
        <xdr:cNvPr id="82" name="楕円 81"/>
        <xdr:cNvSpPr/>
      </xdr:nvSpPr>
      <xdr:spPr>
        <a:xfrm>
          <a:off x="3746500" y="59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113430</xdr:rowOff>
    </xdr:from>
    <xdr:ext cx="599010" cy="259045"/>
    <xdr:sp macro="" textlink="">
      <xdr:nvSpPr>
        <xdr:cNvPr id="83" name="テキスト ボックス 82"/>
        <xdr:cNvSpPr txBox="1"/>
      </xdr:nvSpPr>
      <xdr:spPr>
        <a:xfrm>
          <a:off x="3497795" y="577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116637</xdr:rowOff>
    </xdr:from>
    <xdr:to>
      <xdr:col>15</xdr:col>
      <xdr:colOff>101600</xdr:colOff>
      <xdr:row>35</xdr:row>
      <xdr:rowOff>46787</xdr:rowOff>
    </xdr:to>
    <xdr:sp macro="" textlink="">
      <xdr:nvSpPr>
        <xdr:cNvPr id="84" name="楕円 83"/>
        <xdr:cNvSpPr/>
      </xdr:nvSpPr>
      <xdr:spPr>
        <a:xfrm>
          <a:off x="2857500" y="59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63314</xdr:rowOff>
    </xdr:from>
    <xdr:ext cx="599010" cy="259045"/>
    <xdr:sp macro="" textlink="">
      <xdr:nvSpPr>
        <xdr:cNvPr id="85" name="テキスト ボックス 84"/>
        <xdr:cNvSpPr txBox="1"/>
      </xdr:nvSpPr>
      <xdr:spPr>
        <a:xfrm>
          <a:off x="2608795" y="572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34966</xdr:rowOff>
    </xdr:from>
    <xdr:to>
      <xdr:col>10</xdr:col>
      <xdr:colOff>165100</xdr:colOff>
      <xdr:row>35</xdr:row>
      <xdr:rowOff>136566</xdr:rowOff>
    </xdr:to>
    <xdr:sp macro="" textlink="">
      <xdr:nvSpPr>
        <xdr:cNvPr id="86" name="楕円 85"/>
        <xdr:cNvSpPr/>
      </xdr:nvSpPr>
      <xdr:spPr>
        <a:xfrm>
          <a:off x="1968500" y="60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127693</xdr:rowOff>
    </xdr:from>
    <xdr:ext cx="599010" cy="259045"/>
    <xdr:sp macro="" textlink="">
      <xdr:nvSpPr>
        <xdr:cNvPr id="87" name="テキスト ボックス 86"/>
        <xdr:cNvSpPr txBox="1"/>
      </xdr:nvSpPr>
      <xdr:spPr>
        <a:xfrm>
          <a:off x="1719795" y="612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60958</xdr:rowOff>
    </xdr:from>
    <xdr:to>
      <xdr:col>6</xdr:col>
      <xdr:colOff>38100</xdr:colOff>
      <xdr:row>35</xdr:row>
      <xdr:rowOff>162558</xdr:rowOff>
    </xdr:to>
    <xdr:sp macro="" textlink="">
      <xdr:nvSpPr>
        <xdr:cNvPr id="88" name="楕円 87"/>
        <xdr:cNvSpPr/>
      </xdr:nvSpPr>
      <xdr:spPr>
        <a:xfrm>
          <a:off x="1079500" y="6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153685</xdr:rowOff>
    </xdr:from>
    <xdr:ext cx="599010" cy="259045"/>
    <xdr:sp macro="" textlink="">
      <xdr:nvSpPr>
        <xdr:cNvPr id="89" name="テキスト ボックス 88"/>
        <xdr:cNvSpPr txBox="1"/>
      </xdr:nvSpPr>
      <xdr:spPr>
        <a:xfrm>
          <a:off x="830795" y="615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34220</xdr:rowOff>
    </xdr:from>
    <xdr:to>
      <xdr:col>24</xdr:col>
      <xdr:colOff>63500</xdr:colOff>
      <xdr:row>56</xdr:row>
      <xdr:rowOff>84120</xdr:rowOff>
    </xdr:to>
    <xdr:cxnSp macro="">
      <xdr:nvCxnSpPr>
        <xdr:cNvPr id="118" name="直線コネクタ 117"/>
        <xdr:cNvCxnSpPr/>
      </xdr:nvCxnSpPr>
      <xdr:spPr>
        <a:xfrm flipV="1">
          <a:off x="3797300" y="9635420"/>
          <a:ext cx="838200" cy="4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84120</xdr:rowOff>
    </xdr:from>
    <xdr:to>
      <xdr:col>19</xdr:col>
      <xdr:colOff>177800</xdr:colOff>
      <xdr:row>56</xdr:row>
      <xdr:rowOff>92246</xdr:rowOff>
    </xdr:to>
    <xdr:cxnSp macro="">
      <xdr:nvCxnSpPr>
        <xdr:cNvPr id="121" name="直線コネクタ 120"/>
        <xdr:cNvCxnSpPr/>
      </xdr:nvCxnSpPr>
      <xdr:spPr>
        <a:xfrm flipV="1">
          <a:off x="2908300" y="9685320"/>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92246</xdr:rowOff>
    </xdr:from>
    <xdr:to>
      <xdr:col>15</xdr:col>
      <xdr:colOff>50800</xdr:colOff>
      <xdr:row>57</xdr:row>
      <xdr:rowOff>4906</xdr:rowOff>
    </xdr:to>
    <xdr:cxnSp macro="">
      <xdr:nvCxnSpPr>
        <xdr:cNvPr id="124" name="直線コネクタ 123"/>
        <xdr:cNvCxnSpPr/>
      </xdr:nvCxnSpPr>
      <xdr:spPr>
        <a:xfrm flipV="1">
          <a:off x="2019300" y="9693446"/>
          <a:ext cx="889000" cy="8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4906</xdr:rowOff>
    </xdr:from>
    <xdr:to>
      <xdr:col>10</xdr:col>
      <xdr:colOff>114300</xdr:colOff>
      <xdr:row>57</xdr:row>
      <xdr:rowOff>25876</xdr:rowOff>
    </xdr:to>
    <xdr:cxnSp macro="">
      <xdr:nvCxnSpPr>
        <xdr:cNvPr id="127" name="直線コネクタ 126"/>
        <xdr:cNvCxnSpPr/>
      </xdr:nvCxnSpPr>
      <xdr:spPr>
        <a:xfrm flipV="1">
          <a:off x="1130300" y="9777556"/>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154870</xdr:rowOff>
    </xdr:from>
    <xdr:to>
      <xdr:col>24</xdr:col>
      <xdr:colOff>114300</xdr:colOff>
      <xdr:row>56</xdr:row>
      <xdr:rowOff>85020</xdr:rowOff>
    </xdr:to>
    <xdr:sp macro="" textlink="">
      <xdr:nvSpPr>
        <xdr:cNvPr id="137" name="楕円 136"/>
        <xdr:cNvSpPr/>
      </xdr:nvSpPr>
      <xdr:spPr>
        <a:xfrm>
          <a:off x="4584700" y="95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133297</xdr:rowOff>
    </xdr:from>
    <xdr:ext cx="599010" cy="259045"/>
    <xdr:sp macro="" textlink="">
      <xdr:nvSpPr>
        <xdr:cNvPr id="138" name="物件費該当値テキスト"/>
        <xdr:cNvSpPr txBox="1"/>
      </xdr:nvSpPr>
      <xdr:spPr>
        <a:xfrm>
          <a:off x="4686300" y="956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33320</xdr:rowOff>
    </xdr:from>
    <xdr:to>
      <xdr:col>20</xdr:col>
      <xdr:colOff>38100</xdr:colOff>
      <xdr:row>56</xdr:row>
      <xdr:rowOff>134920</xdr:rowOff>
    </xdr:to>
    <xdr:sp macro="" textlink="">
      <xdr:nvSpPr>
        <xdr:cNvPr id="139" name="楕円 138"/>
        <xdr:cNvSpPr/>
      </xdr:nvSpPr>
      <xdr:spPr>
        <a:xfrm>
          <a:off x="3746500" y="96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126047</xdr:rowOff>
    </xdr:from>
    <xdr:ext cx="599010" cy="259045"/>
    <xdr:sp macro="" textlink="">
      <xdr:nvSpPr>
        <xdr:cNvPr id="140" name="テキスト ボックス 139"/>
        <xdr:cNvSpPr txBox="1"/>
      </xdr:nvSpPr>
      <xdr:spPr>
        <a:xfrm>
          <a:off x="3497795" y="972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41446</xdr:rowOff>
    </xdr:from>
    <xdr:to>
      <xdr:col>15</xdr:col>
      <xdr:colOff>101600</xdr:colOff>
      <xdr:row>56</xdr:row>
      <xdr:rowOff>143046</xdr:rowOff>
    </xdr:to>
    <xdr:sp macro="" textlink="">
      <xdr:nvSpPr>
        <xdr:cNvPr id="141" name="楕円 140"/>
        <xdr:cNvSpPr/>
      </xdr:nvSpPr>
      <xdr:spPr>
        <a:xfrm>
          <a:off x="2857500" y="96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134173</xdr:rowOff>
    </xdr:from>
    <xdr:ext cx="599010" cy="259045"/>
    <xdr:sp macro="" textlink="">
      <xdr:nvSpPr>
        <xdr:cNvPr id="142" name="テキスト ボックス 141"/>
        <xdr:cNvSpPr txBox="1"/>
      </xdr:nvSpPr>
      <xdr:spPr>
        <a:xfrm>
          <a:off x="2608795" y="973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125556</xdr:rowOff>
    </xdr:from>
    <xdr:to>
      <xdr:col>10</xdr:col>
      <xdr:colOff>165100</xdr:colOff>
      <xdr:row>57</xdr:row>
      <xdr:rowOff>55706</xdr:rowOff>
    </xdr:to>
    <xdr:sp macro="" textlink="">
      <xdr:nvSpPr>
        <xdr:cNvPr id="143" name="楕円 142"/>
        <xdr:cNvSpPr/>
      </xdr:nvSpPr>
      <xdr:spPr>
        <a:xfrm>
          <a:off x="1968500" y="972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46833</xdr:rowOff>
    </xdr:from>
    <xdr:ext cx="599010" cy="259045"/>
    <xdr:sp macro="" textlink="">
      <xdr:nvSpPr>
        <xdr:cNvPr id="144" name="テキスト ボックス 143"/>
        <xdr:cNvSpPr txBox="1"/>
      </xdr:nvSpPr>
      <xdr:spPr>
        <a:xfrm>
          <a:off x="1719795" y="981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146526</xdr:rowOff>
    </xdr:from>
    <xdr:to>
      <xdr:col>6</xdr:col>
      <xdr:colOff>38100</xdr:colOff>
      <xdr:row>57</xdr:row>
      <xdr:rowOff>76676</xdr:rowOff>
    </xdr:to>
    <xdr:sp macro="" textlink="">
      <xdr:nvSpPr>
        <xdr:cNvPr id="145" name="楕円 144"/>
        <xdr:cNvSpPr/>
      </xdr:nvSpPr>
      <xdr:spPr>
        <a:xfrm>
          <a:off x="1079500" y="97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67803</xdr:rowOff>
    </xdr:from>
    <xdr:ext cx="534377" cy="259045"/>
    <xdr:sp macro="" textlink="">
      <xdr:nvSpPr>
        <xdr:cNvPr id="146" name="テキスト ボックス 145"/>
        <xdr:cNvSpPr txBox="1"/>
      </xdr:nvSpPr>
      <xdr:spPr>
        <a:xfrm>
          <a:off x="863111" y="98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16256</xdr:rowOff>
    </xdr:from>
    <xdr:to>
      <xdr:col>24</xdr:col>
      <xdr:colOff>63500</xdr:colOff>
      <xdr:row>78</xdr:row>
      <xdr:rowOff>38103</xdr:rowOff>
    </xdr:to>
    <xdr:cxnSp macro="">
      <xdr:nvCxnSpPr>
        <xdr:cNvPr id="177" name="直線コネクタ 176"/>
        <xdr:cNvCxnSpPr/>
      </xdr:nvCxnSpPr>
      <xdr:spPr>
        <a:xfrm>
          <a:off x="3797300" y="13389356"/>
          <a:ext cx="8382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16256</xdr:rowOff>
    </xdr:from>
    <xdr:to>
      <xdr:col>19</xdr:col>
      <xdr:colOff>177800</xdr:colOff>
      <xdr:row>78</xdr:row>
      <xdr:rowOff>48913</xdr:rowOff>
    </xdr:to>
    <xdr:cxnSp macro="">
      <xdr:nvCxnSpPr>
        <xdr:cNvPr id="180" name="直線コネクタ 179"/>
        <xdr:cNvCxnSpPr/>
      </xdr:nvCxnSpPr>
      <xdr:spPr>
        <a:xfrm flipV="1">
          <a:off x="2908300" y="13389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34609</xdr:rowOff>
    </xdr:from>
    <xdr:to>
      <xdr:col>15</xdr:col>
      <xdr:colOff>50800</xdr:colOff>
      <xdr:row>78</xdr:row>
      <xdr:rowOff>48913</xdr:rowOff>
    </xdr:to>
    <xdr:cxnSp macro="">
      <xdr:nvCxnSpPr>
        <xdr:cNvPr id="183" name="直線コネクタ 182"/>
        <xdr:cNvCxnSpPr/>
      </xdr:nvCxnSpPr>
      <xdr:spPr>
        <a:xfrm>
          <a:off x="2019300" y="13407709"/>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34609</xdr:rowOff>
    </xdr:from>
    <xdr:to>
      <xdr:col>10</xdr:col>
      <xdr:colOff>114300</xdr:colOff>
      <xdr:row>78</xdr:row>
      <xdr:rowOff>112889</xdr:rowOff>
    </xdr:to>
    <xdr:cxnSp macro="">
      <xdr:nvCxnSpPr>
        <xdr:cNvPr id="186" name="直線コネクタ 185"/>
        <xdr:cNvCxnSpPr/>
      </xdr:nvCxnSpPr>
      <xdr:spPr>
        <a:xfrm flipV="1">
          <a:off x="1130300" y="13407709"/>
          <a:ext cx="889000" cy="7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158753</xdr:rowOff>
    </xdr:from>
    <xdr:to>
      <xdr:col>24</xdr:col>
      <xdr:colOff>114300</xdr:colOff>
      <xdr:row>78</xdr:row>
      <xdr:rowOff>88903</xdr:rowOff>
    </xdr:to>
    <xdr:sp macro="" textlink="">
      <xdr:nvSpPr>
        <xdr:cNvPr id="196" name="楕円 195"/>
        <xdr:cNvSpPr/>
      </xdr:nvSpPr>
      <xdr:spPr>
        <a:xfrm>
          <a:off x="4584700" y="133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137180</xdr:rowOff>
    </xdr:from>
    <xdr:ext cx="469744" cy="259045"/>
    <xdr:sp macro="" textlink="">
      <xdr:nvSpPr>
        <xdr:cNvPr id="197" name="維持補修費該当値テキスト"/>
        <xdr:cNvSpPr txBox="1"/>
      </xdr:nvSpPr>
      <xdr:spPr>
        <a:xfrm>
          <a:off x="4686300" y="133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136906</xdr:rowOff>
    </xdr:from>
    <xdr:to>
      <xdr:col>20</xdr:col>
      <xdr:colOff>38100</xdr:colOff>
      <xdr:row>78</xdr:row>
      <xdr:rowOff>67056</xdr:rowOff>
    </xdr:to>
    <xdr:sp macro="" textlink="">
      <xdr:nvSpPr>
        <xdr:cNvPr id="198" name="楕円 197"/>
        <xdr:cNvSpPr/>
      </xdr:nvSpPr>
      <xdr:spPr>
        <a:xfrm>
          <a:off x="3746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58183</xdr:rowOff>
    </xdr:from>
    <xdr:ext cx="469744" cy="259045"/>
    <xdr:sp macro="" textlink="">
      <xdr:nvSpPr>
        <xdr:cNvPr id="199" name="テキスト ボックス 198"/>
        <xdr:cNvSpPr txBox="1"/>
      </xdr:nvSpPr>
      <xdr:spPr>
        <a:xfrm>
          <a:off x="3562428"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169563</xdr:rowOff>
    </xdr:from>
    <xdr:to>
      <xdr:col>15</xdr:col>
      <xdr:colOff>101600</xdr:colOff>
      <xdr:row>78</xdr:row>
      <xdr:rowOff>99713</xdr:rowOff>
    </xdr:to>
    <xdr:sp macro="" textlink="">
      <xdr:nvSpPr>
        <xdr:cNvPr id="200" name="楕円 199"/>
        <xdr:cNvSpPr/>
      </xdr:nvSpPr>
      <xdr:spPr>
        <a:xfrm>
          <a:off x="2857500" y="133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90840</xdr:rowOff>
    </xdr:from>
    <xdr:ext cx="469744" cy="259045"/>
    <xdr:sp macro="" textlink="">
      <xdr:nvSpPr>
        <xdr:cNvPr id="201" name="テキスト ボックス 200"/>
        <xdr:cNvSpPr txBox="1"/>
      </xdr:nvSpPr>
      <xdr:spPr>
        <a:xfrm>
          <a:off x="2673428" y="1346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155259</xdr:rowOff>
    </xdr:from>
    <xdr:to>
      <xdr:col>10</xdr:col>
      <xdr:colOff>165100</xdr:colOff>
      <xdr:row>78</xdr:row>
      <xdr:rowOff>85409</xdr:rowOff>
    </xdr:to>
    <xdr:sp macro="" textlink="">
      <xdr:nvSpPr>
        <xdr:cNvPr id="202" name="楕円 201"/>
        <xdr:cNvSpPr/>
      </xdr:nvSpPr>
      <xdr:spPr>
        <a:xfrm>
          <a:off x="1968500" y="133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76536</xdr:rowOff>
    </xdr:from>
    <xdr:ext cx="469744" cy="259045"/>
    <xdr:sp macro="" textlink="">
      <xdr:nvSpPr>
        <xdr:cNvPr id="203" name="テキスト ボックス 202"/>
        <xdr:cNvSpPr txBox="1"/>
      </xdr:nvSpPr>
      <xdr:spPr>
        <a:xfrm>
          <a:off x="1784428" y="134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62089</xdr:rowOff>
    </xdr:from>
    <xdr:to>
      <xdr:col>6</xdr:col>
      <xdr:colOff>38100</xdr:colOff>
      <xdr:row>78</xdr:row>
      <xdr:rowOff>163689</xdr:rowOff>
    </xdr:to>
    <xdr:sp macro="" textlink="">
      <xdr:nvSpPr>
        <xdr:cNvPr id="204" name="楕円 203"/>
        <xdr:cNvSpPr/>
      </xdr:nvSpPr>
      <xdr:spPr>
        <a:xfrm>
          <a:off x="1079500" y="134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154816</xdr:rowOff>
    </xdr:from>
    <xdr:ext cx="469744" cy="259045"/>
    <xdr:sp macro="" textlink="">
      <xdr:nvSpPr>
        <xdr:cNvPr id="205" name="テキスト ボックス 204"/>
        <xdr:cNvSpPr txBox="1"/>
      </xdr:nvSpPr>
      <xdr:spPr>
        <a:xfrm>
          <a:off x="895428" y="1352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115794</xdr:rowOff>
    </xdr:from>
    <xdr:to>
      <xdr:col>24</xdr:col>
      <xdr:colOff>63500</xdr:colOff>
      <xdr:row>96</xdr:row>
      <xdr:rowOff>121690</xdr:rowOff>
    </xdr:to>
    <xdr:cxnSp macro="">
      <xdr:nvCxnSpPr>
        <xdr:cNvPr id="237" name="直線コネクタ 236"/>
        <xdr:cNvCxnSpPr/>
      </xdr:nvCxnSpPr>
      <xdr:spPr>
        <a:xfrm>
          <a:off x="3797300" y="16574994"/>
          <a:ext cx="8382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115794</xdr:rowOff>
    </xdr:from>
    <xdr:to>
      <xdr:col>19</xdr:col>
      <xdr:colOff>177800</xdr:colOff>
      <xdr:row>97</xdr:row>
      <xdr:rowOff>82028</xdr:rowOff>
    </xdr:to>
    <xdr:cxnSp macro="">
      <xdr:nvCxnSpPr>
        <xdr:cNvPr id="240" name="直線コネクタ 239"/>
        <xdr:cNvCxnSpPr/>
      </xdr:nvCxnSpPr>
      <xdr:spPr>
        <a:xfrm flipV="1">
          <a:off x="2908300" y="16574994"/>
          <a:ext cx="889000" cy="13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77358</xdr:rowOff>
    </xdr:from>
    <xdr:to>
      <xdr:col>15</xdr:col>
      <xdr:colOff>50800</xdr:colOff>
      <xdr:row>97</xdr:row>
      <xdr:rowOff>82028</xdr:rowOff>
    </xdr:to>
    <xdr:cxnSp macro="">
      <xdr:nvCxnSpPr>
        <xdr:cNvPr id="243" name="直線コネクタ 242"/>
        <xdr:cNvCxnSpPr/>
      </xdr:nvCxnSpPr>
      <xdr:spPr>
        <a:xfrm>
          <a:off x="2019300" y="1670800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77358</xdr:rowOff>
    </xdr:from>
    <xdr:to>
      <xdr:col>10</xdr:col>
      <xdr:colOff>114300</xdr:colOff>
      <xdr:row>98</xdr:row>
      <xdr:rowOff>6900</xdr:rowOff>
    </xdr:to>
    <xdr:cxnSp macro="">
      <xdr:nvCxnSpPr>
        <xdr:cNvPr id="246" name="直線コネクタ 245"/>
        <xdr:cNvCxnSpPr/>
      </xdr:nvCxnSpPr>
      <xdr:spPr>
        <a:xfrm flipV="1">
          <a:off x="1130300" y="16708008"/>
          <a:ext cx="889000" cy="10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70890</xdr:rowOff>
    </xdr:from>
    <xdr:to>
      <xdr:col>24</xdr:col>
      <xdr:colOff>114300</xdr:colOff>
      <xdr:row>97</xdr:row>
      <xdr:rowOff>1040</xdr:rowOff>
    </xdr:to>
    <xdr:sp macro="" textlink="">
      <xdr:nvSpPr>
        <xdr:cNvPr id="256" name="楕円 255"/>
        <xdr:cNvSpPr/>
      </xdr:nvSpPr>
      <xdr:spPr>
        <a:xfrm>
          <a:off x="4584700" y="165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49317</xdr:rowOff>
    </xdr:from>
    <xdr:ext cx="534377" cy="259045"/>
    <xdr:sp macro="" textlink="">
      <xdr:nvSpPr>
        <xdr:cNvPr id="257" name="扶助費該当値テキスト"/>
        <xdr:cNvSpPr txBox="1"/>
      </xdr:nvSpPr>
      <xdr:spPr>
        <a:xfrm>
          <a:off x="4686300" y="165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64994</xdr:rowOff>
    </xdr:from>
    <xdr:to>
      <xdr:col>20</xdr:col>
      <xdr:colOff>38100</xdr:colOff>
      <xdr:row>96</xdr:row>
      <xdr:rowOff>166594</xdr:rowOff>
    </xdr:to>
    <xdr:sp macro="" textlink="">
      <xdr:nvSpPr>
        <xdr:cNvPr id="258" name="楕円 257"/>
        <xdr:cNvSpPr/>
      </xdr:nvSpPr>
      <xdr:spPr>
        <a:xfrm>
          <a:off x="3746500" y="165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157721</xdr:rowOff>
    </xdr:from>
    <xdr:ext cx="534377" cy="259045"/>
    <xdr:sp macro="" textlink="">
      <xdr:nvSpPr>
        <xdr:cNvPr id="259" name="テキスト ボックス 258"/>
        <xdr:cNvSpPr txBox="1"/>
      </xdr:nvSpPr>
      <xdr:spPr>
        <a:xfrm>
          <a:off x="3530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31228</xdr:rowOff>
    </xdr:from>
    <xdr:to>
      <xdr:col>15</xdr:col>
      <xdr:colOff>101600</xdr:colOff>
      <xdr:row>97</xdr:row>
      <xdr:rowOff>132828</xdr:rowOff>
    </xdr:to>
    <xdr:sp macro="" textlink="">
      <xdr:nvSpPr>
        <xdr:cNvPr id="260" name="楕円 259"/>
        <xdr:cNvSpPr/>
      </xdr:nvSpPr>
      <xdr:spPr>
        <a:xfrm>
          <a:off x="2857500" y="1666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123955</xdr:rowOff>
    </xdr:from>
    <xdr:ext cx="534377" cy="259045"/>
    <xdr:sp macro="" textlink="">
      <xdr:nvSpPr>
        <xdr:cNvPr id="261" name="テキスト ボックス 260"/>
        <xdr:cNvSpPr txBox="1"/>
      </xdr:nvSpPr>
      <xdr:spPr>
        <a:xfrm>
          <a:off x="2641111" y="167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26558</xdr:rowOff>
    </xdr:from>
    <xdr:to>
      <xdr:col>10</xdr:col>
      <xdr:colOff>165100</xdr:colOff>
      <xdr:row>97</xdr:row>
      <xdr:rowOff>128158</xdr:rowOff>
    </xdr:to>
    <xdr:sp macro="" textlink="">
      <xdr:nvSpPr>
        <xdr:cNvPr id="262" name="楕円 261"/>
        <xdr:cNvSpPr/>
      </xdr:nvSpPr>
      <xdr:spPr>
        <a:xfrm>
          <a:off x="1968500" y="166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119285</xdr:rowOff>
    </xdr:from>
    <xdr:ext cx="534377" cy="259045"/>
    <xdr:sp macro="" textlink="">
      <xdr:nvSpPr>
        <xdr:cNvPr id="263" name="テキスト ボックス 262"/>
        <xdr:cNvSpPr txBox="1"/>
      </xdr:nvSpPr>
      <xdr:spPr>
        <a:xfrm>
          <a:off x="1752111" y="167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127550</xdr:rowOff>
    </xdr:from>
    <xdr:to>
      <xdr:col>6</xdr:col>
      <xdr:colOff>38100</xdr:colOff>
      <xdr:row>98</xdr:row>
      <xdr:rowOff>57700</xdr:rowOff>
    </xdr:to>
    <xdr:sp macro="" textlink="">
      <xdr:nvSpPr>
        <xdr:cNvPr id="264" name="楕円 263"/>
        <xdr:cNvSpPr/>
      </xdr:nvSpPr>
      <xdr:spPr>
        <a:xfrm>
          <a:off x="1079500" y="167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48827</xdr:rowOff>
    </xdr:from>
    <xdr:ext cx="534377" cy="259045"/>
    <xdr:sp macro="" textlink="">
      <xdr:nvSpPr>
        <xdr:cNvPr id="265" name="テキスト ボックス 264"/>
        <xdr:cNvSpPr txBox="1"/>
      </xdr:nvSpPr>
      <xdr:spPr>
        <a:xfrm>
          <a:off x="863111" y="168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54333</xdr:rowOff>
    </xdr:from>
    <xdr:to>
      <xdr:col>55</xdr:col>
      <xdr:colOff>0</xdr:colOff>
      <xdr:row>37</xdr:row>
      <xdr:rowOff>109472</xdr:rowOff>
    </xdr:to>
    <xdr:cxnSp macro="">
      <xdr:nvCxnSpPr>
        <xdr:cNvPr id="294" name="直線コネクタ 293"/>
        <xdr:cNvCxnSpPr/>
      </xdr:nvCxnSpPr>
      <xdr:spPr>
        <a:xfrm>
          <a:off x="9639300" y="6397983"/>
          <a:ext cx="8382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54333</xdr:rowOff>
    </xdr:from>
    <xdr:to>
      <xdr:col>50</xdr:col>
      <xdr:colOff>114300</xdr:colOff>
      <xdr:row>37</xdr:row>
      <xdr:rowOff>153767</xdr:rowOff>
    </xdr:to>
    <xdr:cxnSp macro="">
      <xdr:nvCxnSpPr>
        <xdr:cNvPr id="297" name="直線コネクタ 296"/>
        <xdr:cNvCxnSpPr/>
      </xdr:nvCxnSpPr>
      <xdr:spPr>
        <a:xfrm flipV="1">
          <a:off x="8750300" y="6397983"/>
          <a:ext cx="889000" cy="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140447</xdr:rowOff>
    </xdr:from>
    <xdr:to>
      <xdr:col>45</xdr:col>
      <xdr:colOff>177800</xdr:colOff>
      <xdr:row>37</xdr:row>
      <xdr:rowOff>153767</xdr:rowOff>
    </xdr:to>
    <xdr:cxnSp macro="">
      <xdr:nvCxnSpPr>
        <xdr:cNvPr id="300" name="直線コネクタ 299"/>
        <xdr:cNvCxnSpPr/>
      </xdr:nvCxnSpPr>
      <xdr:spPr>
        <a:xfrm>
          <a:off x="7861300" y="6484097"/>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140447</xdr:rowOff>
    </xdr:from>
    <xdr:to>
      <xdr:col>41</xdr:col>
      <xdr:colOff>50800</xdr:colOff>
      <xdr:row>38</xdr:row>
      <xdr:rowOff>26120</xdr:rowOff>
    </xdr:to>
    <xdr:cxnSp macro="">
      <xdr:nvCxnSpPr>
        <xdr:cNvPr id="303" name="直線コネクタ 302"/>
        <xdr:cNvCxnSpPr/>
      </xdr:nvCxnSpPr>
      <xdr:spPr>
        <a:xfrm flipV="1">
          <a:off x="6972300" y="6484097"/>
          <a:ext cx="8890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58672</xdr:rowOff>
    </xdr:from>
    <xdr:to>
      <xdr:col>55</xdr:col>
      <xdr:colOff>50800</xdr:colOff>
      <xdr:row>37</xdr:row>
      <xdr:rowOff>160272</xdr:rowOff>
    </xdr:to>
    <xdr:sp macro="" textlink="">
      <xdr:nvSpPr>
        <xdr:cNvPr id="313" name="楕円 312"/>
        <xdr:cNvSpPr/>
      </xdr:nvSpPr>
      <xdr:spPr>
        <a:xfrm>
          <a:off x="10426700" y="6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145049</xdr:rowOff>
    </xdr:from>
    <xdr:ext cx="534377" cy="259045"/>
    <xdr:sp macro="" textlink="">
      <xdr:nvSpPr>
        <xdr:cNvPr id="314" name="補助費等該当値テキスト"/>
        <xdr:cNvSpPr txBox="1"/>
      </xdr:nvSpPr>
      <xdr:spPr>
        <a:xfrm>
          <a:off x="10528300" y="63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3533</xdr:rowOff>
    </xdr:from>
    <xdr:to>
      <xdr:col>50</xdr:col>
      <xdr:colOff>165100</xdr:colOff>
      <xdr:row>37</xdr:row>
      <xdr:rowOff>105133</xdr:rowOff>
    </xdr:to>
    <xdr:sp macro="" textlink="">
      <xdr:nvSpPr>
        <xdr:cNvPr id="315" name="楕円 314"/>
        <xdr:cNvSpPr/>
      </xdr:nvSpPr>
      <xdr:spPr>
        <a:xfrm>
          <a:off x="9588500" y="634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96260</xdr:rowOff>
    </xdr:from>
    <xdr:ext cx="534377" cy="259045"/>
    <xdr:sp macro="" textlink="">
      <xdr:nvSpPr>
        <xdr:cNvPr id="316" name="テキスト ボックス 315"/>
        <xdr:cNvSpPr txBox="1"/>
      </xdr:nvSpPr>
      <xdr:spPr>
        <a:xfrm>
          <a:off x="9372111" y="64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102967</xdr:rowOff>
    </xdr:from>
    <xdr:to>
      <xdr:col>46</xdr:col>
      <xdr:colOff>38100</xdr:colOff>
      <xdr:row>38</xdr:row>
      <xdr:rowOff>33117</xdr:rowOff>
    </xdr:to>
    <xdr:sp macro="" textlink="">
      <xdr:nvSpPr>
        <xdr:cNvPr id="317" name="楕円 316"/>
        <xdr:cNvSpPr/>
      </xdr:nvSpPr>
      <xdr:spPr>
        <a:xfrm>
          <a:off x="8699500" y="64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24244</xdr:rowOff>
    </xdr:from>
    <xdr:ext cx="534377" cy="259045"/>
    <xdr:sp macro="" textlink="">
      <xdr:nvSpPr>
        <xdr:cNvPr id="318" name="テキスト ボックス 317"/>
        <xdr:cNvSpPr txBox="1"/>
      </xdr:nvSpPr>
      <xdr:spPr>
        <a:xfrm>
          <a:off x="8483111" y="653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89647</xdr:rowOff>
    </xdr:from>
    <xdr:to>
      <xdr:col>41</xdr:col>
      <xdr:colOff>101600</xdr:colOff>
      <xdr:row>38</xdr:row>
      <xdr:rowOff>19797</xdr:rowOff>
    </xdr:to>
    <xdr:sp macro="" textlink="">
      <xdr:nvSpPr>
        <xdr:cNvPr id="319" name="楕円 318"/>
        <xdr:cNvSpPr/>
      </xdr:nvSpPr>
      <xdr:spPr>
        <a:xfrm>
          <a:off x="7810500" y="64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10923</xdr:rowOff>
    </xdr:from>
    <xdr:ext cx="534377" cy="259045"/>
    <xdr:sp macro="" textlink="">
      <xdr:nvSpPr>
        <xdr:cNvPr id="320" name="テキスト ボックス 319"/>
        <xdr:cNvSpPr txBox="1"/>
      </xdr:nvSpPr>
      <xdr:spPr>
        <a:xfrm>
          <a:off x="7594111" y="65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146770</xdr:rowOff>
    </xdr:from>
    <xdr:to>
      <xdr:col>36</xdr:col>
      <xdr:colOff>165100</xdr:colOff>
      <xdr:row>38</xdr:row>
      <xdr:rowOff>76920</xdr:rowOff>
    </xdr:to>
    <xdr:sp macro="" textlink="">
      <xdr:nvSpPr>
        <xdr:cNvPr id="321" name="楕円 320"/>
        <xdr:cNvSpPr/>
      </xdr:nvSpPr>
      <xdr:spPr>
        <a:xfrm>
          <a:off x="6921500" y="64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68047</xdr:rowOff>
    </xdr:from>
    <xdr:ext cx="534377" cy="259045"/>
    <xdr:sp macro="" textlink="">
      <xdr:nvSpPr>
        <xdr:cNvPr id="322" name="テキスト ボックス 321"/>
        <xdr:cNvSpPr txBox="1"/>
      </xdr:nvSpPr>
      <xdr:spPr>
        <a:xfrm>
          <a:off x="6705111" y="658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150049</xdr:rowOff>
    </xdr:from>
    <xdr:to>
      <xdr:col>55</xdr:col>
      <xdr:colOff>0</xdr:colOff>
      <xdr:row>58</xdr:row>
      <xdr:rowOff>151718</xdr:rowOff>
    </xdr:to>
    <xdr:cxnSp macro="">
      <xdr:nvCxnSpPr>
        <xdr:cNvPr id="353" name="直線コネクタ 352"/>
        <xdr:cNvCxnSpPr/>
      </xdr:nvCxnSpPr>
      <xdr:spPr>
        <a:xfrm>
          <a:off x="9639300" y="10094149"/>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150049</xdr:rowOff>
    </xdr:from>
    <xdr:to>
      <xdr:col>50</xdr:col>
      <xdr:colOff>114300</xdr:colOff>
      <xdr:row>58</xdr:row>
      <xdr:rowOff>152506</xdr:rowOff>
    </xdr:to>
    <xdr:cxnSp macro="">
      <xdr:nvCxnSpPr>
        <xdr:cNvPr id="356" name="直線コネクタ 355"/>
        <xdr:cNvCxnSpPr/>
      </xdr:nvCxnSpPr>
      <xdr:spPr>
        <a:xfrm flipV="1">
          <a:off x="8750300" y="1009414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114568</xdr:rowOff>
    </xdr:from>
    <xdr:to>
      <xdr:col>45</xdr:col>
      <xdr:colOff>177800</xdr:colOff>
      <xdr:row>58</xdr:row>
      <xdr:rowOff>152506</xdr:rowOff>
    </xdr:to>
    <xdr:cxnSp macro="">
      <xdr:nvCxnSpPr>
        <xdr:cNvPr id="359" name="直線コネクタ 358"/>
        <xdr:cNvCxnSpPr/>
      </xdr:nvCxnSpPr>
      <xdr:spPr>
        <a:xfrm>
          <a:off x="7861300" y="10058668"/>
          <a:ext cx="889000" cy="3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93723</xdr:rowOff>
    </xdr:from>
    <xdr:to>
      <xdr:col>41</xdr:col>
      <xdr:colOff>50800</xdr:colOff>
      <xdr:row>58</xdr:row>
      <xdr:rowOff>114568</xdr:rowOff>
    </xdr:to>
    <xdr:cxnSp macro="">
      <xdr:nvCxnSpPr>
        <xdr:cNvPr id="362" name="直線コネクタ 361"/>
        <xdr:cNvCxnSpPr/>
      </xdr:nvCxnSpPr>
      <xdr:spPr>
        <a:xfrm>
          <a:off x="6972300" y="10037823"/>
          <a:ext cx="889000" cy="2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100918</xdr:rowOff>
    </xdr:from>
    <xdr:to>
      <xdr:col>55</xdr:col>
      <xdr:colOff>50800</xdr:colOff>
      <xdr:row>59</xdr:row>
      <xdr:rowOff>31068</xdr:rowOff>
    </xdr:to>
    <xdr:sp macro="" textlink="">
      <xdr:nvSpPr>
        <xdr:cNvPr id="372" name="楕円 371"/>
        <xdr:cNvSpPr/>
      </xdr:nvSpPr>
      <xdr:spPr>
        <a:xfrm>
          <a:off x="10426700" y="100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15845</xdr:rowOff>
    </xdr:from>
    <xdr:ext cx="599010" cy="259045"/>
    <xdr:sp macro="" textlink="">
      <xdr:nvSpPr>
        <xdr:cNvPr id="373" name="普通建設事業費該当値テキスト"/>
        <xdr:cNvSpPr txBox="1"/>
      </xdr:nvSpPr>
      <xdr:spPr>
        <a:xfrm>
          <a:off x="10528300" y="995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99249</xdr:rowOff>
    </xdr:from>
    <xdr:to>
      <xdr:col>50</xdr:col>
      <xdr:colOff>165100</xdr:colOff>
      <xdr:row>59</xdr:row>
      <xdr:rowOff>29399</xdr:rowOff>
    </xdr:to>
    <xdr:sp macro="" textlink="">
      <xdr:nvSpPr>
        <xdr:cNvPr id="374" name="楕円 373"/>
        <xdr:cNvSpPr/>
      </xdr:nvSpPr>
      <xdr:spPr>
        <a:xfrm>
          <a:off x="9588500" y="100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20526</xdr:rowOff>
    </xdr:from>
    <xdr:ext cx="599010" cy="259045"/>
    <xdr:sp macro="" textlink="">
      <xdr:nvSpPr>
        <xdr:cNvPr id="375" name="テキスト ボックス 374"/>
        <xdr:cNvSpPr txBox="1"/>
      </xdr:nvSpPr>
      <xdr:spPr>
        <a:xfrm>
          <a:off x="9339795" y="1013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101706</xdr:rowOff>
    </xdr:from>
    <xdr:to>
      <xdr:col>46</xdr:col>
      <xdr:colOff>38100</xdr:colOff>
      <xdr:row>59</xdr:row>
      <xdr:rowOff>31856</xdr:rowOff>
    </xdr:to>
    <xdr:sp macro="" textlink="">
      <xdr:nvSpPr>
        <xdr:cNvPr id="376" name="楕円 375"/>
        <xdr:cNvSpPr/>
      </xdr:nvSpPr>
      <xdr:spPr>
        <a:xfrm>
          <a:off x="8699500" y="1004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22983</xdr:rowOff>
    </xdr:from>
    <xdr:ext cx="599010" cy="259045"/>
    <xdr:sp macro="" textlink="">
      <xdr:nvSpPr>
        <xdr:cNvPr id="377" name="テキスト ボックス 376"/>
        <xdr:cNvSpPr txBox="1"/>
      </xdr:nvSpPr>
      <xdr:spPr>
        <a:xfrm>
          <a:off x="8450795" y="1013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63768</xdr:rowOff>
    </xdr:from>
    <xdr:to>
      <xdr:col>41</xdr:col>
      <xdr:colOff>101600</xdr:colOff>
      <xdr:row>58</xdr:row>
      <xdr:rowOff>165368</xdr:rowOff>
    </xdr:to>
    <xdr:sp macro="" textlink="">
      <xdr:nvSpPr>
        <xdr:cNvPr id="378" name="楕円 377"/>
        <xdr:cNvSpPr/>
      </xdr:nvSpPr>
      <xdr:spPr>
        <a:xfrm>
          <a:off x="7810500" y="100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156495</xdr:rowOff>
    </xdr:from>
    <xdr:ext cx="599010" cy="259045"/>
    <xdr:sp macro="" textlink="">
      <xdr:nvSpPr>
        <xdr:cNvPr id="379" name="テキスト ボックス 378"/>
        <xdr:cNvSpPr txBox="1"/>
      </xdr:nvSpPr>
      <xdr:spPr>
        <a:xfrm>
          <a:off x="7561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42923</xdr:rowOff>
    </xdr:from>
    <xdr:to>
      <xdr:col>36</xdr:col>
      <xdr:colOff>165100</xdr:colOff>
      <xdr:row>58</xdr:row>
      <xdr:rowOff>144523</xdr:rowOff>
    </xdr:to>
    <xdr:sp macro="" textlink="">
      <xdr:nvSpPr>
        <xdr:cNvPr id="380" name="楕円 379"/>
        <xdr:cNvSpPr/>
      </xdr:nvSpPr>
      <xdr:spPr>
        <a:xfrm>
          <a:off x="6921500" y="99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135650</xdr:rowOff>
    </xdr:from>
    <xdr:ext cx="599010" cy="259045"/>
    <xdr:sp macro="" textlink="">
      <xdr:nvSpPr>
        <xdr:cNvPr id="381" name="テキスト ボックス 380"/>
        <xdr:cNvSpPr txBox="1"/>
      </xdr:nvSpPr>
      <xdr:spPr>
        <a:xfrm>
          <a:off x="6672795" y="1007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156482</xdr:rowOff>
    </xdr:from>
    <xdr:to>
      <xdr:col>55</xdr:col>
      <xdr:colOff>0</xdr:colOff>
      <xdr:row>79</xdr:row>
      <xdr:rowOff>6858</xdr:rowOff>
    </xdr:to>
    <xdr:cxnSp macro="">
      <xdr:nvCxnSpPr>
        <xdr:cNvPr id="410" name="直線コネクタ 409"/>
        <xdr:cNvCxnSpPr/>
      </xdr:nvCxnSpPr>
      <xdr:spPr>
        <a:xfrm flipV="1">
          <a:off x="9639300" y="13529582"/>
          <a:ext cx="8382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153498</xdr:rowOff>
    </xdr:from>
    <xdr:to>
      <xdr:col>50</xdr:col>
      <xdr:colOff>114300</xdr:colOff>
      <xdr:row>79</xdr:row>
      <xdr:rowOff>6858</xdr:rowOff>
    </xdr:to>
    <xdr:cxnSp macro="">
      <xdr:nvCxnSpPr>
        <xdr:cNvPr id="413" name="直線コネクタ 412"/>
        <xdr:cNvCxnSpPr/>
      </xdr:nvCxnSpPr>
      <xdr:spPr>
        <a:xfrm>
          <a:off x="8750300" y="13526598"/>
          <a:ext cx="889000" cy="2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128414</xdr:rowOff>
    </xdr:from>
    <xdr:to>
      <xdr:col>45</xdr:col>
      <xdr:colOff>177800</xdr:colOff>
      <xdr:row>78</xdr:row>
      <xdr:rowOff>153498</xdr:rowOff>
    </xdr:to>
    <xdr:cxnSp macro="">
      <xdr:nvCxnSpPr>
        <xdr:cNvPr id="416" name="直線コネクタ 415"/>
        <xdr:cNvCxnSpPr/>
      </xdr:nvCxnSpPr>
      <xdr:spPr>
        <a:xfrm>
          <a:off x="7861300" y="13501514"/>
          <a:ext cx="889000" cy="2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105682</xdr:rowOff>
    </xdr:from>
    <xdr:to>
      <xdr:col>55</xdr:col>
      <xdr:colOff>50800</xdr:colOff>
      <xdr:row>79</xdr:row>
      <xdr:rowOff>35832</xdr:rowOff>
    </xdr:to>
    <xdr:sp macro="" textlink="">
      <xdr:nvSpPr>
        <xdr:cNvPr id="426" name="楕円 425"/>
        <xdr:cNvSpPr/>
      </xdr:nvSpPr>
      <xdr:spPr>
        <a:xfrm>
          <a:off x="10426700" y="134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127508</xdr:rowOff>
    </xdr:from>
    <xdr:to>
      <xdr:col>50</xdr:col>
      <xdr:colOff>165100</xdr:colOff>
      <xdr:row>79</xdr:row>
      <xdr:rowOff>57658</xdr:rowOff>
    </xdr:to>
    <xdr:sp macro="" textlink="">
      <xdr:nvSpPr>
        <xdr:cNvPr id="428" name="楕円 427"/>
        <xdr:cNvSpPr/>
      </xdr:nvSpPr>
      <xdr:spPr>
        <a:xfrm>
          <a:off x="9588500" y="135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48785</xdr:rowOff>
    </xdr:from>
    <xdr:ext cx="534377" cy="259045"/>
    <xdr:sp macro="" textlink="">
      <xdr:nvSpPr>
        <xdr:cNvPr id="429" name="テキスト ボックス 428"/>
        <xdr:cNvSpPr txBox="1"/>
      </xdr:nvSpPr>
      <xdr:spPr>
        <a:xfrm>
          <a:off x="9372111" y="1359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102698</xdr:rowOff>
    </xdr:from>
    <xdr:to>
      <xdr:col>46</xdr:col>
      <xdr:colOff>38100</xdr:colOff>
      <xdr:row>79</xdr:row>
      <xdr:rowOff>32848</xdr:rowOff>
    </xdr:to>
    <xdr:sp macro="" textlink="">
      <xdr:nvSpPr>
        <xdr:cNvPr id="430" name="楕円 429"/>
        <xdr:cNvSpPr/>
      </xdr:nvSpPr>
      <xdr:spPr>
        <a:xfrm>
          <a:off x="8699500" y="134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23975</xdr:rowOff>
    </xdr:from>
    <xdr:ext cx="534377" cy="259045"/>
    <xdr:sp macro="" textlink="">
      <xdr:nvSpPr>
        <xdr:cNvPr id="431" name="テキスト ボックス 430"/>
        <xdr:cNvSpPr txBox="1"/>
      </xdr:nvSpPr>
      <xdr:spPr>
        <a:xfrm>
          <a:off x="8483111" y="135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77614</xdr:rowOff>
    </xdr:from>
    <xdr:to>
      <xdr:col>41</xdr:col>
      <xdr:colOff>101600</xdr:colOff>
      <xdr:row>79</xdr:row>
      <xdr:rowOff>7764</xdr:rowOff>
    </xdr:to>
    <xdr:sp macro="" textlink="">
      <xdr:nvSpPr>
        <xdr:cNvPr id="432" name="楕円 431"/>
        <xdr:cNvSpPr/>
      </xdr:nvSpPr>
      <xdr:spPr>
        <a:xfrm>
          <a:off x="7810500" y="134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170341</xdr:rowOff>
    </xdr:from>
    <xdr:ext cx="534377" cy="259045"/>
    <xdr:sp macro="" textlink="">
      <xdr:nvSpPr>
        <xdr:cNvPr id="433" name="テキスト ボックス 432"/>
        <xdr:cNvSpPr txBox="1"/>
      </xdr:nvSpPr>
      <xdr:spPr>
        <a:xfrm>
          <a:off x="7594111" y="1354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28815</xdr:rowOff>
    </xdr:from>
    <xdr:to>
      <xdr:col>55</xdr:col>
      <xdr:colOff>0</xdr:colOff>
      <xdr:row>98</xdr:row>
      <xdr:rowOff>82119</xdr:rowOff>
    </xdr:to>
    <xdr:cxnSp macro="">
      <xdr:nvCxnSpPr>
        <xdr:cNvPr id="464" name="直線コネクタ 463"/>
        <xdr:cNvCxnSpPr/>
      </xdr:nvCxnSpPr>
      <xdr:spPr>
        <a:xfrm>
          <a:off x="9639300" y="16830915"/>
          <a:ext cx="838200" cy="5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28815</xdr:rowOff>
    </xdr:from>
    <xdr:to>
      <xdr:col>50</xdr:col>
      <xdr:colOff>114300</xdr:colOff>
      <xdr:row>98</xdr:row>
      <xdr:rowOff>92275</xdr:rowOff>
    </xdr:to>
    <xdr:cxnSp macro="">
      <xdr:nvCxnSpPr>
        <xdr:cNvPr id="467" name="直線コネクタ 466"/>
        <xdr:cNvCxnSpPr/>
      </xdr:nvCxnSpPr>
      <xdr:spPr>
        <a:xfrm flipV="1">
          <a:off x="8750300" y="16830915"/>
          <a:ext cx="8890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44148</xdr:rowOff>
    </xdr:from>
    <xdr:to>
      <xdr:col>45</xdr:col>
      <xdr:colOff>177800</xdr:colOff>
      <xdr:row>98</xdr:row>
      <xdr:rowOff>92275</xdr:rowOff>
    </xdr:to>
    <xdr:cxnSp macro="">
      <xdr:nvCxnSpPr>
        <xdr:cNvPr id="470" name="直線コネクタ 469"/>
        <xdr:cNvCxnSpPr/>
      </xdr:nvCxnSpPr>
      <xdr:spPr>
        <a:xfrm>
          <a:off x="7861300" y="16846248"/>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31319</xdr:rowOff>
    </xdr:from>
    <xdr:to>
      <xdr:col>55</xdr:col>
      <xdr:colOff>50800</xdr:colOff>
      <xdr:row>98</xdr:row>
      <xdr:rowOff>132919</xdr:rowOff>
    </xdr:to>
    <xdr:sp macro="" textlink="">
      <xdr:nvSpPr>
        <xdr:cNvPr id="480" name="楕円 479"/>
        <xdr:cNvSpPr/>
      </xdr:nvSpPr>
      <xdr:spPr>
        <a:xfrm>
          <a:off x="10426700" y="168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9746</xdr:rowOff>
    </xdr:from>
    <xdr:ext cx="534377" cy="259045"/>
    <xdr:sp macro="" textlink="">
      <xdr:nvSpPr>
        <xdr:cNvPr id="481" name="普通建設事業費 （ うち更新整備　）該当値テキスト"/>
        <xdr:cNvSpPr txBox="1"/>
      </xdr:nvSpPr>
      <xdr:spPr>
        <a:xfrm>
          <a:off x="10528300" y="168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149465</xdr:rowOff>
    </xdr:from>
    <xdr:to>
      <xdr:col>50</xdr:col>
      <xdr:colOff>165100</xdr:colOff>
      <xdr:row>98</xdr:row>
      <xdr:rowOff>79615</xdr:rowOff>
    </xdr:to>
    <xdr:sp macro="" textlink="">
      <xdr:nvSpPr>
        <xdr:cNvPr id="482" name="楕円 481"/>
        <xdr:cNvSpPr/>
      </xdr:nvSpPr>
      <xdr:spPr>
        <a:xfrm>
          <a:off x="9588500" y="167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70742</xdr:rowOff>
    </xdr:from>
    <xdr:ext cx="534377" cy="259045"/>
    <xdr:sp macro="" textlink="">
      <xdr:nvSpPr>
        <xdr:cNvPr id="483" name="テキスト ボックス 482"/>
        <xdr:cNvSpPr txBox="1"/>
      </xdr:nvSpPr>
      <xdr:spPr>
        <a:xfrm>
          <a:off x="9372111" y="168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41475</xdr:rowOff>
    </xdr:from>
    <xdr:to>
      <xdr:col>46</xdr:col>
      <xdr:colOff>38100</xdr:colOff>
      <xdr:row>98</xdr:row>
      <xdr:rowOff>143075</xdr:rowOff>
    </xdr:to>
    <xdr:sp macro="" textlink="">
      <xdr:nvSpPr>
        <xdr:cNvPr id="484" name="楕円 483"/>
        <xdr:cNvSpPr/>
      </xdr:nvSpPr>
      <xdr:spPr>
        <a:xfrm>
          <a:off x="8699500" y="168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134202</xdr:rowOff>
    </xdr:from>
    <xdr:ext cx="534377" cy="259045"/>
    <xdr:sp macro="" textlink="">
      <xdr:nvSpPr>
        <xdr:cNvPr id="485" name="テキスト ボックス 484"/>
        <xdr:cNvSpPr txBox="1"/>
      </xdr:nvSpPr>
      <xdr:spPr>
        <a:xfrm>
          <a:off x="8483111" y="169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164798</xdr:rowOff>
    </xdr:from>
    <xdr:to>
      <xdr:col>41</xdr:col>
      <xdr:colOff>101600</xdr:colOff>
      <xdr:row>98</xdr:row>
      <xdr:rowOff>94948</xdr:rowOff>
    </xdr:to>
    <xdr:sp macro="" textlink="">
      <xdr:nvSpPr>
        <xdr:cNvPr id="486" name="楕円 485"/>
        <xdr:cNvSpPr/>
      </xdr:nvSpPr>
      <xdr:spPr>
        <a:xfrm>
          <a:off x="7810500" y="167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86075</xdr:rowOff>
    </xdr:from>
    <xdr:ext cx="534377" cy="259045"/>
    <xdr:sp macro="" textlink="">
      <xdr:nvSpPr>
        <xdr:cNvPr id="487" name="テキスト ボックス 486"/>
        <xdr:cNvSpPr txBox="1"/>
      </xdr:nvSpPr>
      <xdr:spPr>
        <a:xfrm>
          <a:off x="7594111" y="168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37619</xdr:rowOff>
    </xdr:from>
    <xdr:to>
      <xdr:col>85</xdr:col>
      <xdr:colOff>127000</xdr:colOff>
      <xdr:row>38</xdr:row>
      <xdr:rowOff>44806</xdr:rowOff>
    </xdr:to>
    <xdr:cxnSp macro="">
      <xdr:nvCxnSpPr>
        <xdr:cNvPr id="514" name="直線コネクタ 513"/>
        <xdr:cNvCxnSpPr/>
      </xdr:nvCxnSpPr>
      <xdr:spPr>
        <a:xfrm flipV="1">
          <a:off x="15481300" y="6552719"/>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108379</xdr:rowOff>
    </xdr:from>
    <xdr:to>
      <xdr:col>81</xdr:col>
      <xdr:colOff>50800</xdr:colOff>
      <xdr:row>38</xdr:row>
      <xdr:rowOff>44806</xdr:rowOff>
    </xdr:to>
    <xdr:cxnSp macro="">
      <xdr:nvCxnSpPr>
        <xdr:cNvPr id="517" name="直線コネクタ 516"/>
        <xdr:cNvCxnSpPr/>
      </xdr:nvCxnSpPr>
      <xdr:spPr>
        <a:xfrm>
          <a:off x="14592300" y="6452029"/>
          <a:ext cx="889000" cy="10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108379</xdr:rowOff>
    </xdr:from>
    <xdr:to>
      <xdr:col>76</xdr:col>
      <xdr:colOff>114300</xdr:colOff>
      <xdr:row>38</xdr:row>
      <xdr:rowOff>80966</xdr:rowOff>
    </xdr:to>
    <xdr:cxnSp macro="">
      <xdr:nvCxnSpPr>
        <xdr:cNvPr id="520" name="直線コネクタ 519"/>
        <xdr:cNvCxnSpPr/>
      </xdr:nvCxnSpPr>
      <xdr:spPr>
        <a:xfrm flipV="1">
          <a:off x="13703300" y="6452029"/>
          <a:ext cx="889000" cy="1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80966</xdr:rowOff>
    </xdr:from>
    <xdr:to>
      <xdr:col>71</xdr:col>
      <xdr:colOff>177800</xdr:colOff>
      <xdr:row>38</xdr:row>
      <xdr:rowOff>108496</xdr:rowOff>
    </xdr:to>
    <xdr:cxnSp macro="">
      <xdr:nvCxnSpPr>
        <xdr:cNvPr id="523" name="直線コネクタ 522"/>
        <xdr:cNvCxnSpPr/>
      </xdr:nvCxnSpPr>
      <xdr:spPr>
        <a:xfrm flipV="1">
          <a:off x="12814300" y="6596066"/>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158269</xdr:rowOff>
    </xdr:from>
    <xdr:to>
      <xdr:col>85</xdr:col>
      <xdr:colOff>177800</xdr:colOff>
      <xdr:row>38</xdr:row>
      <xdr:rowOff>88419</xdr:rowOff>
    </xdr:to>
    <xdr:sp macro="" textlink="">
      <xdr:nvSpPr>
        <xdr:cNvPr id="533" name="楕円 532"/>
        <xdr:cNvSpPr/>
      </xdr:nvSpPr>
      <xdr:spPr>
        <a:xfrm>
          <a:off x="16268700" y="65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117646</xdr:rowOff>
    </xdr:from>
    <xdr:ext cx="534377" cy="259045"/>
    <xdr:sp macro="" textlink="">
      <xdr:nvSpPr>
        <xdr:cNvPr id="534" name="災害復旧事業費該当値テキスト"/>
        <xdr:cNvSpPr txBox="1"/>
      </xdr:nvSpPr>
      <xdr:spPr>
        <a:xfrm>
          <a:off x="16370300" y="62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165456</xdr:rowOff>
    </xdr:from>
    <xdr:to>
      <xdr:col>81</xdr:col>
      <xdr:colOff>101600</xdr:colOff>
      <xdr:row>38</xdr:row>
      <xdr:rowOff>95606</xdr:rowOff>
    </xdr:to>
    <xdr:sp macro="" textlink="">
      <xdr:nvSpPr>
        <xdr:cNvPr id="535" name="楕円 534"/>
        <xdr:cNvSpPr/>
      </xdr:nvSpPr>
      <xdr:spPr>
        <a:xfrm>
          <a:off x="15430500" y="65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112133</xdr:rowOff>
    </xdr:from>
    <xdr:ext cx="534377" cy="259045"/>
    <xdr:sp macro="" textlink="">
      <xdr:nvSpPr>
        <xdr:cNvPr id="536" name="テキスト ボックス 535"/>
        <xdr:cNvSpPr txBox="1"/>
      </xdr:nvSpPr>
      <xdr:spPr>
        <a:xfrm>
          <a:off x="15214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57579</xdr:rowOff>
    </xdr:from>
    <xdr:to>
      <xdr:col>76</xdr:col>
      <xdr:colOff>165100</xdr:colOff>
      <xdr:row>37</xdr:row>
      <xdr:rowOff>159179</xdr:rowOff>
    </xdr:to>
    <xdr:sp macro="" textlink="">
      <xdr:nvSpPr>
        <xdr:cNvPr id="537" name="楕円 536"/>
        <xdr:cNvSpPr/>
      </xdr:nvSpPr>
      <xdr:spPr>
        <a:xfrm>
          <a:off x="14541500" y="640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4256</xdr:rowOff>
    </xdr:from>
    <xdr:ext cx="534377" cy="259045"/>
    <xdr:sp macro="" textlink="">
      <xdr:nvSpPr>
        <xdr:cNvPr id="538" name="テキスト ボックス 537"/>
        <xdr:cNvSpPr txBox="1"/>
      </xdr:nvSpPr>
      <xdr:spPr>
        <a:xfrm>
          <a:off x="14325111" y="617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30166</xdr:rowOff>
    </xdr:from>
    <xdr:to>
      <xdr:col>72</xdr:col>
      <xdr:colOff>38100</xdr:colOff>
      <xdr:row>38</xdr:row>
      <xdr:rowOff>131766</xdr:rowOff>
    </xdr:to>
    <xdr:sp macro="" textlink="">
      <xdr:nvSpPr>
        <xdr:cNvPr id="539" name="楕円 538"/>
        <xdr:cNvSpPr/>
      </xdr:nvSpPr>
      <xdr:spPr>
        <a:xfrm>
          <a:off x="13652500" y="6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148293</xdr:rowOff>
    </xdr:from>
    <xdr:ext cx="534377" cy="259045"/>
    <xdr:sp macro="" textlink="">
      <xdr:nvSpPr>
        <xdr:cNvPr id="540" name="テキスト ボックス 539"/>
        <xdr:cNvSpPr txBox="1"/>
      </xdr:nvSpPr>
      <xdr:spPr>
        <a:xfrm>
          <a:off x="13436111" y="63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57696</xdr:rowOff>
    </xdr:from>
    <xdr:to>
      <xdr:col>67</xdr:col>
      <xdr:colOff>101600</xdr:colOff>
      <xdr:row>38</xdr:row>
      <xdr:rowOff>159296</xdr:rowOff>
    </xdr:to>
    <xdr:sp macro="" textlink="">
      <xdr:nvSpPr>
        <xdr:cNvPr id="541" name="楕円 540"/>
        <xdr:cNvSpPr/>
      </xdr:nvSpPr>
      <xdr:spPr>
        <a:xfrm>
          <a:off x="127635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4373</xdr:rowOff>
    </xdr:from>
    <xdr:ext cx="534377" cy="259045"/>
    <xdr:sp macro="" textlink="">
      <xdr:nvSpPr>
        <xdr:cNvPr id="542" name="テキスト ボックス 541"/>
        <xdr:cNvSpPr txBox="1"/>
      </xdr:nvSpPr>
      <xdr:spPr>
        <a:xfrm>
          <a:off x="12547111" y="63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7789</xdr:rowOff>
    </xdr:from>
    <xdr:to>
      <xdr:col>85</xdr:col>
      <xdr:colOff>127000</xdr:colOff>
      <xdr:row>77</xdr:row>
      <xdr:rowOff>17129</xdr:rowOff>
    </xdr:to>
    <xdr:cxnSp macro="">
      <xdr:nvCxnSpPr>
        <xdr:cNvPr id="622" name="直線コネクタ 621"/>
        <xdr:cNvCxnSpPr/>
      </xdr:nvCxnSpPr>
      <xdr:spPr>
        <a:xfrm>
          <a:off x="15481300" y="13209439"/>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154107</xdr:rowOff>
    </xdr:from>
    <xdr:to>
      <xdr:col>81</xdr:col>
      <xdr:colOff>50800</xdr:colOff>
      <xdr:row>77</xdr:row>
      <xdr:rowOff>7789</xdr:rowOff>
    </xdr:to>
    <xdr:cxnSp macro="">
      <xdr:nvCxnSpPr>
        <xdr:cNvPr id="625" name="直線コネクタ 624"/>
        <xdr:cNvCxnSpPr/>
      </xdr:nvCxnSpPr>
      <xdr:spPr>
        <a:xfrm>
          <a:off x="14592300" y="13184307"/>
          <a:ext cx="8890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92036</xdr:rowOff>
    </xdr:from>
    <xdr:to>
      <xdr:col>76</xdr:col>
      <xdr:colOff>114300</xdr:colOff>
      <xdr:row>76</xdr:row>
      <xdr:rowOff>154107</xdr:rowOff>
    </xdr:to>
    <xdr:cxnSp macro="">
      <xdr:nvCxnSpPr>
        <xdr:cNvPr id="628" name="直線コネクタ 627"/>
        <xdr:cNvCxnSpPr/>
      </xdr:nvCxnSpPr>
      <xdr:spPr>
        <a:xfrm>
          <a:off x="13703300" y="13122236"/>
          <a:ext cx="889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70800</xdr:rowOff>
    </xdr:from>
    <xdr:to>
      <xdr:col>71</xdr:col>
      <xdr:colOff>177800</xdr:colOff>
      <xdr:row>76</xdr:row>
      <xdr:rowOff>92036</xdr:rowOff>
    </xdr:to>
    <xdr:cxnSp macro="">
      <xdr:nvCxnSpPr>
        <xdr:cNvPr id="631" name="直線コネクタ 630"/>
        <xdr:cNvCxnSpPr/>
      </xdr:nvCxnSpPr>
      <xdr:spPr>
        <a:xfrm>
          <a:off x="12814300" y="13101000"/>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137779</xdr:rowOff>
    </xdr:from>
    <xdr:to>
      <xdr:col>85</xdr:col>
      <xdr:colOff>177800</xdr:colOff>
      <xdr:row>77</xdr:row>
      <xdr:rowOff>67929</xdr:rowOff>
    </xdr:to>
    <xdr:sp macro="" textlink="">
      <xdr:nvSpPr>
        <xdr:cNvPr id="641" name="楕円 640"/>
        <xdr:cNvSpPr/>
      </xdr:nvSpPr>
      <xdr:spPr>
        <a:xfrm>
          <a:off x="16268700" y="131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116206</xdr:rowOff>
    </xdr:from>
    <xdr:ext cx="534377" cy="259045"/>
    <xdr:sp macro="" textlink="">
      <xdr:nvSpPr>
        <xdr:cNvPr id="642" name="公債費該当値テキスト"/>
        <xdr:cNvSpPr txBox="1"/>
      </xdr:nvSpPr>
      <xdr:spPr>
        <a:xfrm>
          <a:off x="16370300" y="131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128439</xdr:rowOff>
    </xdr:from>
    <xdr:to>
      <xdr:col>81</xdr:col>
      <xdr:colOff>101600</xdr:colOff>
      <xdr:row>77</xdr:row>
      <xdr:rowOff>58589</xdr:rowOff>
    </xdr:to>
    <xdr:sp macro="" textlink="">
      <xdr:nvSpPr>
        <xdr:cNvPr id="643" name="楕円 642"/>
        <xdr:cNvSpPr/>
      </xdr:nvSpPr>
      <xdr:spPr>
        <a:xfrm>
          <a:off x="15430500" y="131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49716</xdr:rowOff>
    </xdr:from>
    <xdr:ext cx="534377" cy="259045"/>
    <xdr:sp macro="" textlink="">
      <xdr:nvSpPr>
        <xdr:cNvPr id="644" name="テキスト ボックス 643"/>
        <xdr:cNvSpPr txBox="1"/>
      </xdr:nvSpPr>
      <xdr:spPr>
        <a:xfrm>
          <a:off x="15214111" y="132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103307</xdr:rowOff>
    </xdr:from>
    <xdr:to>
      <xdr:col>76</xdr:col>
      <xdr:colOff>165100</xdr:colOff>
      <xdr:row>77</xdr:row>
      <xdr:rowOff>33457</xdr:rowOff>
    </xdr:to>
    <xdr:sp macro="" textlink="">
      <xdr:nvSpPr>
        <xdr:cNvPr id="645" name="楕円 644"/>
        <xdr:cNvSpPr/>
      </xdr:nvSpPr>
      <xdr:spPr>
        <a:xfrm>
          <a:off x="14541500" y="13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24584</xdr:rowOff>
    </xdr:from>
    <xdr:ext cx="534377" cy="259045"/>
    <xdr:sp macro="" textlink="">
      <xdr:nvSpPr>
        <xdr:cNvPr id="646" name="テキスト ボックス 645"/>
        <xdr:cNvSpPr txBox="1"/>
      </xdr:nvSpPr>
      <xdr:spPr>
        <a:xfrm>
          <a:off x="14325111" y="132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41236</xdr:rowOff>
    </xdr:from>
    <xdr:to>
      <xdr:col>72</xdr:col>
      <xdr:colOff>38100</xdr:colOff>
      <xdr:row>76</xdr:row>
      <xdr:rowOff>142836</xdr:rowOff>
    </xdr:to>
    <xdr:sp macro="" textlink="">
      <xdr:nvSpPr>
        <xdr:cNvPr id="647" name="楕円 646"/>
        <xdr:cNvSpPr/>
      </xdr:nvSpPr>
      <xdr:spPr>
        <a:xfrm>
          <a:off x="13652500" y="130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133963</xdr:rowOff>
    </xdr:from>
    <xdr:ext cx="534377" cy="259045"/>
    <xdr:sp macro="" textlink="">
      <xdr:nvSpPr>
        <xdr:cNvPr id="648" name="テキスト ボックス 647"/>
        <xdr:cNvSpPr txBox="1"/>
      </xdr:nvSpPr>
      <xdr:spPr>
        <a:xfrm>
          <a:off x="13436111" y="131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20000</xdr:rowOff>
    </xdr:from>
    <xdr:to>
      <xdr:col>67</xdr:col>
      <xdr:colOff>101600</xdr:colOff>
      <xdr:row>76</xdr:row>
      <xdr:rowOff>121600</xdr:rowOff>
    </xdr:to>
    <xdr:sp macro="" textlink="">
      <xdr:nvSpPr>
        <xdr:cNvPr id="649" name="楕円 648"/>
        <xdr:cNvSpPr/>
      </xdr:nvSpPr>
      <xdr:spPr>
        <a:xfrm>
          <a:off x="12763500" y="1305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112727</xdr:rowOff>
    </xdr:from>
    <xdr:ext cx="534377" cy="259045"/>
    <xdr:sp macro="" textlink="">
      <xdr:nvSpPr>
        <xdr:cNvPr id="650" name="テキスト ボックス 649"/>
        <xdr:cNvSpPr txBox="1"/>
      </xdr:nvSpPr>
      <xdr:spPr>
        <a:xfrm>
          <a:off x="12547111" y="131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102904</xdr:rowOff>
    </xdr:from>
    <xdr:to>
      <xdr:col>85</xdr:col>
      <xdr:colOff>127000</xdr:colOff>
      <xdr:row>95</xdr:row>
      <xdr:rowOff>84506</xdr:rowOff>
    </xdr:to>
    <xdr:cxnSp macro="">
      <xdr:nvCxnSpPr>
        <xdr:cNvPr id="677" name="直線コネクタ 676"/>
        <xdr:cNvCxnSpPr/>
      </xdr:nvCxnSpPr>
      <xdr:spPr>
        <a:xfrm flipV="1">
          <a:off x="15481300" y="16219204"/>
          <a:ext cx="838200" cy="15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84506</xdr:rowOff>
    </xdr:from>
    <xdr:to>
      <xdr:col>81</xdr:col>
      <xdr:colOff>50800</xdr:colOff>
      <xdr:row>96</xdr:row>
      <xdr:rowOff>139426</xdr:rowOff>
    </xdr:to>
    <xdr:cxnSp macro="">
      <xdr:nvCxnSpPr>
        <xdr:cNvPr id="680" name="直線コネクタ 679"/>
        <xdr:cNvCxnSpPr/>
      </xdr:nvCxnSpPr>
      <xdr:spPr>
        <a:xfrm flipV="1">
          <a:off x="14592300" y="16372256"/>
          <a:ext cx="889000" cy="2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106370</xdr:rowOff>
    </xdr:from>
    <xdr:to>
      <xdr:col>76</xdr:col>
      <xdr:colOff>114300</xdr:colOff>
      <xdr:row>96</xdr:row>
      <xdr:rowOff>139426</xdr:rowOff>
    </xdr:to>
    <xdr:cxnSp macro="">
      <xdr:nvCxnSpPr>
        <xdr:cNvPr id="683" name="直線コネクタ 682"/>
        <xdr:cNvCxnSpPr/>
      </xdr:nvCxnSpPr>
      <xdr:spPr>
        <a:xfrm>
          <a:off x="13703300" y="16565570"/>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106370</xdr:rowOff>
    </xdr:from>
    <xdr:to>
      <xdr:col>71</xdr:col>
      <xdr:colOff>177800</xdr:colOff>
      <xdr:row>96</xdr:row>
      <xdr:rowOff>120489</xdr:rowOff>
    </xdr:to>
    <xdr:cxnSp macro="">
      <xdr:nvCxnSpPr>
        <xdr:cNvPr id="686" name="直線コネクタ 685"/>
        <xdr:cNvCxnSpPr/>
      </xdr:nvCxnSpPr>
      <xdr:spPr>
        <a:xfrm flipV="1">
          <a:off x="12814300" y="16565570"/>
          <a:ext cx="889000" cy="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52104</xdr:rowOff>
    </xdr:from>
    <xdr:to>
      <xdr:col>85</xdr:col>
      <xdr:colOff>177800</xdr:colOff>
      <xdr:row>94</xdr:row>
      <xdr:rowOff>153704</xdr:rowOff>
    </xdr:to>
    <xdr:sp macro="" textlink="">
      <xdr:nvSpPr>
        <xdr:cNvPr id="696" name="楕円 695"/>
        <xdr:cNvSpPr/>
      </xdr:nvSpPr>
      <xdr:spPr>
        <a:xfrm>
          <a:off x="16268700" y="161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74981</xdr:rowOff>
    </xdr:from>
    <xdr:ext cx="599010" cy="259045"/>
    <xdr:sp macro="" textlink="">
      <xdr:nvSpPr>
        <xdr:cNvPr id="697" name="積立金該当値テキスト"/>
        <xdr:cNvSpPr txBox="1"/>
      </xdr:nvSpPr>
      <xdr:spPr>
        <a:xfrm>
          <a:off x="16370300" y="1601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33706</xdr:rowOff>
    </xdr:from>
    <xdr:to>
      <xdr:col>81</xdr:col>
      <xdr:colOff>101600</xdr:colOff>
      <xdr:row>95</xdr:row>
      <xdr:rowOff>135306</xdr:rowOff>
    </xdr:to>
    <xdr:sp macro="" textlink="">
      <xdr:nvSpPr>
        <xdr:cNvPr id="698" name="楕円 697"/>
        <xdr:cNvSpPr/>
      </xdr:nvSpPr>
      <xdr:spPr>
        <a:xfrm>
          <a:off x="15430500" y="163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151833</xdr:rowOff>
    </xdr:from>
    <xdr:ext cx="599010" cy="259045"/>
    <xdr:sp macro="" textlink="">
      <xdr:nvSpPr>
        <xdr:cNvPr id="699" name="テキスト ボックス 698"/>
        <xdr:cNvSpPr txBox="1"/>
      </xdr:nvSpPr>
      <xdr:spPr>
        <a:xfrm>
          <a:off x="15181795" y="1609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88626</xdr:rowOff>
    </xdr:from>
    <xdr:to>
      <xdr:col>76</xdr:col>
      <xdr:colOff>165100</xdr:colOff>
      <xdr:row>97</xdr:row>
      <xdr:rowOff>18776</xdr:rowOff>
    </xdr:to>
    <xdr:sp macro="" textlink="">
      <xdr:nvSpPr>
        <xdr:cNvPr id="700" name="楕円 699"/>
        <xdr:cNvSpPr/>
      </xdr:nvSpPr>
      <xdr:spPr>
        <a:xfrm>
          <a:off x="14541500" y="165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35303</xdr:rowOff>
    </xdr:from>
    <xdr:ext cx="534377" cy="259045"/>
    <xdr:sp macro="" textlink="">
      <xdr:nvSpPr>
        <xdr:cNvPr id="701" name="テキスト ボックス 700"/>
        <xdr:cNvSpPr txBox="1"/>
      </xdr:nvSpPr>
      <xdr:spPr>
        <a:xfrm>
          <a:off x="14325111" y="163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55570</xdr:rowOff>
    </xdr:from>
    <xdr:to>
      <xdr:col>72</xdr:col>
      <xdr:colOff>38100</xdr:colOff>
      <xdr:row>96</xdr:row>
      <xdr:rowOff>157170</xdr:rowOff>
    </xdr:to>
    <xdr:sp macro="" textlink="">
      <xdr:nvSpPr>
        <xdr:cNvPr id="702" name="楕円 701"/>
        <xdr:cNvSpPr/>
      </xdr:nvSpPr>
      <xdr:spPr>
        <a:xfrm>
          <a:off x="13652500" y="165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2247</xdr:rowOff>
    </xdr:from>
    <xdr:ext cx="534377" cy="259045"/>
    <xdr:sp macro="" textlink="">
      <xdr:nvSpPr>
        <xdr:cNvPr id="703" name="テキスト ボックス 702"/>
        <xdr:cNvSpPr txBox="1"/>
      </xdr:nvSpPr>
      <xdr:spPr>
        <a:xfrm>
          <a:off x="13436111" y="162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69689</xdr:rowOff>
    </xdr:from>
    <xdr:to>
      <xdr:col>67</xdr:col>
      <xdr:colOff>101600</xdr:colOff>
      <xdr:row>96</xdr:row>
      <xdr:rowOff>171289</xdr:rowOff>
    </xdr:to>
    <xdr:sp macro="" textlink="">
      <xdr:nvSpPr>
        <xdr:cNvPr id="704" name="楕円 703"/>
        <xdr:cNvSpPr/>
      </xdr:nvSpPr>
      <xdr:spPr>
        <a:xfrm>
          <a:off x="12763500" y="165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16366</xdr:rowOff>
    </xdr:from>
    <xdr:ext cx="534377" cy="259045"/>
    <xdr:sp macro="" textlink="">
      <xdr:nvSpPr>
        <xdr:cNvPr id="705" name="テキスト ボックス 704"/>
        <xdr:cNvSpPr txBox="1"/>
      </xdr:nvSpPr>
      <xdr:spPr>
        <a:xfrm>
          <a:off x="12547111" y="163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34635</xdr:rowOff>
    </xdr:from>
    <xdr:to>
      <xdr:col>116</xdr:col>
      <xdr:colOff>63500</xdr:colOff>
      <xdr:row>38</xdr:row>
      <xdr:rowOff>139700</xdr:rowOff>
    </xdr:to>
    <xdr:cxnSp macro="">
      <xdr:nvCxnSpPr>
        <xdr:cNvPr id="732" name="直線コネクタ 731"/>
        <xdr:cNvCxnSpPr/>
      </xdr:nvCxnSpPr>
      <xdr:spPr>
        <a:xfrm>
          <a:off x="21323300" y="6549735"/>
          <a:ext cx="8382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34635</xdr:rowOff>
    </xdr:from>
    <xdr:to>
      <xdr:col>111</xdr:col>
      <xdr:colOff>177800</xdr:colOff>
      <xdr:row>38</xdr:row>
      <xdr:rowOff>139700</xdr:rowOff>
    </xdr:to>
    <xdr:cxnSp macro="">
      <xdr:nvCxnSpPr>
        <xdr:cNvPr id="735" name="直線コネクタ 734"/>
        <xdr:cNvCxnSpPr/>
      </xdr:nvCxnSpPr>
      <xdr:spPr>
        <a:xfrm flipV="1">
          <a:off x="20434300" y="6549735"/>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116794</xdr:rowOff>
    </xdr:from>
    <xdr:to>
      <xdr:col>107</xdr:col>
      <xdr:colOff>50800</xdr:colOff>
      <xdr:row>38</xdr:row>
      <xdr:rowOff>139700</xdr:rowOff>
    </xdr:to>
    <xdr:cxnSp macro="">
      <xdr:nvCxnSpPr>
        <xdr:cNvPr id="738" name="直線コネクタ 737"/>
        <xdr:cNvCxnSpPr/>
      </xdr:nvCxnSpPr>
      <xdr:spPr>
        <a:xfrm>
          <a:off x="19545300" y="6631894"/>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116794</xdr:rowOff>
    </xdr:from>
    <xdr:to>
      <xdr:col>102</xdr:col>
      <xdr:colOff>114300</xdr:colOff>
      <xdr:row>38</xdr:row>
      <xdr:rowOff>139700</xdr:rowOff>
    </xdr:to>
    <xdr:cxnSp macro="">
      <xdr:nvCxnSpPr>
        <xdr:cNvPr id="741" name="直線コネクタ 740"/>
        <xdr:cNvCxnSpPr/>
      </xdr:nvCxnSpPr>
      <xdr:spPr>
        <a:xfrm flipV="1">
          <a:off x="18656300" y="6631894"/>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155285</xdr:rowOff>
    </xdr:from>
    <xdr:to>
      <xdr:col>112</xdr:col>
      <xdr:colOff>38100</xdr:colOff>
      <xdr:row>38</xdr:row>
      <xdr:rowOff>85435</xdr:rowOff>
    </xdr:to>
    <xdr:sp macro="" textlink="">
      <xdr:nvSpPr>
        <xdr:cNvPr id="753" name="楕円 752"/>
        <xdr:cNvSpPr/>
      </xdr:nvSpPr>
      <xdr:spPr>
        <a:xfrm>
          <a:off x="21272500" y="64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76562</xdr:rowOff>
    </xdr:from>
    <xdr:ext cx="469744" cy="259045"/>
    <xdr:sp macro="" textlink="">
      <xdr:nvSpPr>
        <xdr:cNvPr id="754" name="テキスト ボックス 753"/>
        <xdr:cNvSpPr txBox="1"/>
      </xdr:nvSpPr>
      <xdr:spPr>
        <a:xfrm>
          <a:off x="21088428" y="659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65994</xdr:rowOff>
    </xdr:from>
    <xdr:to>
      <xdr:col>102</xdr:col>
      <xdr:colOff>165100</xdr:colOff>
      <xdr:row>38</xdr:row>
      <xdr:rowOff>167594</xdr:rowOff>
    </xdr:to>
    <xdr:sp macro="" textlink="">
      <xdr:nvSpPr>
        <xdr:cNvPr id="757" name="楕円 756"/>
        <xdr:cNvSpPr/>
      </xdr:nvSpPr>
      <xdr:spPr>
        <a:xfrm>
          <a:off x="19494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158721</xdr:rowOff>
    </xdr:from>
    <xdr:ext cx="378565" cy="259045"/>
    <xdr:sp macro="" textlink="">
      <xdr:nvSpPr>
        <xdr:cNvPr id="758" name="テキスト ボックス 757"/>
        <xdr:cNvSpPr txBox="1"/>
      </xdr:nvSpPr>
      <xdr:spPr>
        <a:xfrm>
          <a:off x="19356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148387</xdr:rowOff>
    </xdr:from>
    <xdr:to>
      <xdr:col>116</xdr:col>
      <xdr:colOff>63500</xdr:colOff>
      <xdr:row>58</xdr:row>
      <xdr:rowOff>158788</xdr:rowOff>
    </xdr:to>
    <xdr:cxnSp macro="">
      <xdr:nvCxnSpPr>
        <xdr:cNvPr id="789" name="直線コネクタ 788"/>
        <xdr:cNvCxnSpPr/>
      </xdr:nvCxnSpPr>
      <xdr:spPr>
        <a:xfrm flipV="1">
          <a:off x="21323300" y="10092487"/>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158788</xdr:rowOff>
    </xdr:from>
    <xdr:to>
      <xdr:col>111</xdr:col>
      <xdr:colOff>177800</xdr:colOff>
      <xdr:row>59</xdr:row>
      <xdr:rowOff>2997</xdr:rowOff>
    </xdr:to>
    <xdr:cxnSp macro="">
      <xdr:nvCxnSpPr>
        <xdr:cNvPr id="792" name="直線コネクタ 791"/>
        <xdr:cNvCxnSpPr/>
      </xdr:nvCxnSpPr>
      <xdr:spPr>
        <a:xfrm flipV="1">
          <a:off x="20434300" y="10102888"/>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2997</xdr:rowOff>
    </xdr:from>
    <xdr:to>
      <xdr:col>107</xdr:col>
      <xdr:colOff>50800</xdr:colOff>
      <xdr:row>59</xdr:row>
      <xdr:rowOff>38354</xdr:rowOff>
    </xdr:to>
    <xdr:cxnSp macro="">
      <xdr:nvCxnSpPr>
        <xdr:cNvPr id="795" name="直線コネクタ 794"/>
        <xdr:cNvCxnSpPr/>
      </xdr:nvCxnSpPr>
      <xdr:spPr>
        <a:xfrm flipV="1">
          <a:off x="19545300" y="10118547"/>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33248</xdr:rowOff>
    </xdr:from>
    <xdr:to>
      <xdr:col>102</xdr:col>
      <xdr:colOff>114300</xdr:colOff>
      <xdr:row>59</xdr:row>
      <xdr:rowOff>38354</xdr:rowOff>
    </xdr:to>
    <xdr:cxnSp macro="">
      <xdr:nvCxnSpPr>
        <xdr:cNvPr id="798" name="直線コネクタ 797"/>
        <xdr:cNvCxnSpPr/>
      </xdr:nvCxnSpPr>
      <xdr:spPr>
        <a:xfrm>
          <a:off x="18656300" y="10148798"/>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97587</xdr:rowOff>
    </xdr:from>
    <xdr:to>
      <xdr:col>116</xdr:col>
      <xdr:colOff>114300</xdr:colOff>
      <xdr:row>59</xdr:row>
      <xdr:rowOff>27737</xdr:rowOff>
    </xdr:to>
    <xdr:sp macro="" textlink="">
      <xdr:nvSpPr>
        <xdr:cNvPr id="808" name="楕円 807"/>
        <xdr:cNvSpPr/>
      </xdr:nvSpPr>
      <xdr:spPr>
        <a:xfrm>
          <a:off x="22110700" y="100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12514</xdr:rowOff>
    </xdr:from>
    <xdr:ext cx="469744" cy="259045"/>
    <xdr:sp macro="" textlink="">
      <xdr:nvSpPr>
        <xdr:cNvPr id="809" name="貸付金該当値テキスト"/>
        <xdr:cNvSpPr txBox="1"/>
      </xdr:nvSpPr>
      <xdr:spPr>
        <a:xfrm>
          <a:off x="22212300" y="995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107988</xdr:rowOff>
    </xdr:from>
    <xdr:to>
      <xdr:col>112</xdr:col>
      <xdr:colOff>38100</xdr:colOff>
      <xdr:row>59</xdr:row>
      <xdr:rowOff>38138</xdr:rowOff>
    </xdr:to>
    <xdr:sp macro="" textlink="">
      <xdr:nvSpPr>
        <xdr:cNvPr id="810" name="楕円 809"/>
        <xdr:cNvSpPr/>
      </xdr:nvSpPr>
      <xdr:spPr>
        <a:xfrm>
          <a:off x="21272500" y="100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29265</xdr:rowOff>
    </xdr:from>
    <xdr:ext cx="469744" cy="259045"/>
    <xdr:sp macro="" textlink="">
      <xdr:nvSpPr>
        <xdr:cNvPr id="811" name="テキスト ボックス 810"/>
        <xdr:cNvSpPr txBox="1"/>
      </xdr:nvSpPr>
      <xdr:spPr>
        <a:xfrm>
          <a:off x="21088428"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123647</xdr:rowOff>
    </xdr:from>
    <xdr:to>
      <xdr:col>107</xdr:col>
      <xdr:colOff>101600</xdr:colOff>
      <xdr:row>59</xdr:row>
      <xdr:rowOff>53797</xdr:rowOff>
    </xdr:to>
    <xdr:sp macro="" textlink="">
      <xdr:nvSpPr>
        <xdr:cNvPr id="812" name="楕円 811"/>
        <xdr:cNvSpPr/>
      </xdr:nvSpPr>
      <xdr:spPr>
        <a:xfrm>
          <a:off x="203835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44924</xdr:rowOff>
    </xdr:from>
    <xdr:ext cx="469744" cy="259045"/>
    <xdr:sp macro="" textlink="">
      <xdr:nvSpPr>
        <xdr:cNvPr id="813" name="テキスト ボックス 812"/>
        <xdr:cNvSpPr txBox="1"/>
      </xdr:nvSpPr>
      <xdr:spPr>
        <a:xfrm>
          <a:off x="20199428" y="101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159004</xdr:rowOff>
    </xdr:from>
    <xdr:to>
      <xdr:col>102</xdr:col>
      <xdr:colOff>165100</xdr:colOff>
      <xdr:row>59</xdr:row>
      <xdr:rowOff>89154</xdr:rowOff>
    </xdr:to>
    <xdr:sp macro="" textlink="">
      <xdr:nvSpPr>
        <xdr:cNvPr id="814" name="楕円 813"/>
        <xdr:cNvSpPr/>
      </xdr:nvSpPr>
      <xdr:spPr>
        <a:xfrm>
          <a:off x="19494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80281</xdr:rowOff>
    </xdr:from>
    <xdr:ext cx="378565" cy="259045"/>
    <xdr:sp macro="" textlink="">
      <xdr:nvSpPr>
        <xdr:cNvPr id="815" name="テキスト ボックス 814"/>
        <xdr:cNvSpPr txBox="1"/>
      </xdr:nvSpPr>
      <xdr:spPr>
        <a:xfrm>
          <a:off x="19356017" y="1019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153898</xdr:rowOff>
    </xdr:from>
    <xdr:to>
      <xdr:col>98</xdr:col>
      <xdr:colOff>38100</xdr:colOff>
      <xdr:row>59</xdr:row>
      <xdr:rowOff>84048</xdr:rowOff>
    </xdr:to>
    <xdr:sp macro="" textlink="">
      <xdr:nvSpPr>
        <xdr:cNvPr id="816" name="楕円 815"/>
        <xdr:cNvSpPr/>
      </xdr:nvSpPr>
      <xdr:spPr>
        <a:xfrm>
          <a:off x="18605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75175</xdr:rowOff>
    </xdr:from>
    <xdr:ext cx="378565" cy="259045"/>
    <xdr:sp macro="" textlink="">
      <xdr:nvSpPr>
        <xdr:cNvPr id="817" name="テキスト ボックス 816"/>
        <xdr:cNvSpPr txBox="1"/>
      </xdr:nvSpPr>
      <xdr:spPr>
        <a:xfrm>
          <a:off x="18467017" y="1019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67735</xdr:rowOff>
    </xdr:from>
    <xdr:to>
      <xdr:col>116</xdr:col>
      <xdr:colOff>63500</xdr:colOff>
      <xdr:row>74</xdr:row>
      <xdr:rowOff>81745</xdr:rowOff>
    </xdr:to>
    <xdr:cxnSp macro="">
      <xdr:nvCxnSpPr>
        <xdr:cNvPr id="848" name="直線コネクタ 847"/>
        <xdr:cNvCxnSpPr/>
      </xdr:nvCxnSpPr>
      <xdr:spPr>
        <a:xfrm>
          <a:off x="21323300" y="12755035"/>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67735</xdr:rowOff>
    </xdr:from>
    <xdr:to>
      <xdr:col>111</xdr:col>
      <xdr:colOff>177800</xdr:colOff>
      <xdr:row>74</xdr:row>
      <xdr:rowOff>75050</xdr:rowOff>
    </xdr:to>
    <xdr:cxnSp macro="">
      <xdr:nvCxnSpPr>
        <xdr:cNvPr id="851" name="直線コネクタ 850"/>
        <xdr:cNvCxnSpPr/>
      </xdr:nvCxnSpPr>
      <xdr:spPr>
        <a:xfrm flipV="1">
          <a:off x="20434300" y="1275503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151609</xdr:rowOff>
    </xdr:from>
    <xdr:to>
      <xdr:col>107</xdr:col>
      <xdr:colOff>50800</xdr:colOff>
      <xdr:row>74</xdr:row>
      <xdr:rowOff>75050</xdr:rowOff>
    </xdr:to>
    <xdr:cxnSp macro="">
      <xdr:nvCxnSpPr>
        <xdr:cNvPr id="854" name="直線コネクタ 853"/>
        <xdr:cNvCxnSpPr/>
      </xdr:nvCxnSpPr>
      <xdr:spPr>
        <a:xfrm>
          <a:off x="19545300" y="12667459"/>
          <a:ext cx="889000" cy="9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151609</xdr:rowOff>
    </xdr:from>
    <xdr:to>
      <xdr:col>102</xdr:col>
      <xdr:colOff>114300</xdr:colOff>
      <xdr:row>74</xdr:row>
      <xdr:rowOff>92369</xdr:rowOff>
    </xdr:to>
    <xdr:cxnSp macro="">
      <xdr:nvCxnSpPr>
        <xdr:cNvPr id="857" name="直線コネクタ 856"/>
        <xdr:cNvCxnSpPr/>
      </xdr:nvCxnSpPr>
      <xdr:spPr>
        <a:xfrm flipV="1">
          <a:off x="18656300" y="12667459"/>
          <a:ext cx="8890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30945</xdr:rowOff>
    </xdr:from>
    <xdr:to>
      <xdr:col>116</xdr:col>
      <xdr:colOff>114300</xdr:colOff>
      <xdr:row>74</xdr:row>
      <xdr:rowOff>132545</xdr:rowOff>
    </xdr:to>
    <xdr:sp macro="" textlink="">
      <xdr:nvSpPr>
        <xdr:cNvPr id="867" name="楕円 866"/>
        <xdr:cNvSpPr/>
      </xdr:nvSpPr>
      <xdr:spPr>
        <a:xfrm>
          <a:off x="22110700" y="127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9372</xdr:rowOff>
    </xdr:from>
    <xdr:ext cx="534377" cy="259045"/>
    <xdr:sp macro="" textlink="">
      <xdr:nvSpPr>
        <xdr:cNvPr id="868" name="繰出金該当値テキスト"/>
        <xdr:cNvSpPr txBox="1"/>
      </xdr:nvSpPr>
      <xdr:spPr>
        <a:xfrm>
          <a:off x="22212300" y="1269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16935</xdr:rowOff>
    </xdr:from>
    <xdr:to>
      <xdr:col>112</xdr:col>
      <xdr:colOff>38100</xdr:colOff>
      <xdr:row>74</xdr:row>
      <xdr:rowOff>118535</xdr:rowOff>
    </xdr:to>
    <xdr:sp macro="" textlink="">
      <xdr:nvSpPr>
        <xdr:cNvPr id="869" name="楕円 868"/>
        <xdr:cNvSpPr/>
      </xdr:nvSpPr>
      <xdr:spPr>
        <a:xfrm>
          <a:off x="21272500" y="127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135062</xdr:rowOff>
    </xdr:from>
    <xdr:ext cx="534377" cy="259045"/>
    <xdr:sp macro="" textlink="">
      <xdr:nvSpPr>
        <xdr:cNvPr id="870" name="テキスト ボックス 869"/>
        <xdr:cNvSpPr txBox="1"/>
      </xdr:nvSpPr>
      <xdr:spPr>
        <a:xfrm>
          <a:off x="21056111" y="124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24250</xdr:rowOff>
    </xdr:from>
    <xdr:to>
      <xdr:col>107</xdr:col>
      <xdr:colOff>101600</xdr:colOff>
      <xdr:row>74</xdr:row>
      <xdr:rowOff>125850</xdr:rowOff>
    </xdr:to>
    <xdr:sp macro="" textlink="">
      <xdr:nvSpPr>
        <xdr:cNvPr id="871" name="楕円 870"/>
        <xdr:cNvSpPr/>
      </xdr:nvSpPr>
      <xdr:spPr>
        <a:xfrm>
          <a:off x="20383500" y="127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142377</xdr:rowOff>
    </xdr:from>
    <xdr:ext cx="534377" cy="259045"/>
    <xdr:sp macro="" textlink="">
      <xdr:nvSpPr>
        <xdr:cNvPr id="872" name="テキスト ボックス 871"/>
        <xdr:cNvSpPr txBox="1"/>
      </xdr:nvSpPr>
      <xdr:spPr>
        <a:xfrm>
          <a:off x="20167111" y="124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100809</xdr:rowOff>
    </xdr:from>
    <xdr:to>
      <xdr:col>102</xdr:col>
      <xdr:colOff>165100</xdr:colOff>
      <xdr:row>74</xdr:row>
      <xdr:rowOff>30959</xdr:rowOff>
    </xdr:to>
    <xdr:sp macro="" textlink="">
      <xdr:nvSpPr>
        <xdr:cNvPr id="873" name="楕円 872"/>
        <xdr:cNvSpPr/>
      </xdr:nvSpPr>
      <xdr:spPr>
        <a:xfrm>
          <a:off x="19494500" y="126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47486</xdr:rowOff>
    </xdr:from>
    <xdr:ext cx="534377" cy="259045"/>
    <xdr:sp macro="" textlink="">
      <xdr:nvSpPr>
        <xdr:cNvPr id="874" name="テキスト ボックス 873"/>
        <xdr:cNvSpPr txBox="1"/>
      </xdr:nvSpPr>
      <xdr:spPr>
        <a:xfrm>
          <a:off x="19278111" y="1239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41569</xdr:rowOff>
    </xdr:from>
    <xdr:to>
      <xdr:col>98</xdr:col>
      <xdr:colOff>38100</xdr:colOff>
      <xdr:row>74</xdr:row>
      <xdr:rowOff>143169</xdr:rowOff>
    </xdr:to>
    <xdr:sp macro="" textlink="">
      <xdr:nvSpPr>
        <xdr:cNvPr id="875" name="楕円 874"/>
        <xdr:cNvSpPr/>
      </xdr:nvSpPr>
      <xdr:spPr>
        <a:xfrm>
          <a:off x="18605500" y="127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159696</xdr:rowOff>
    </xdr:from>
    <xdr:ext cx="534377" cy="259045"/>
    <xdr:sp macro="" textlink="">
      <xdr:nvSpPr>
        <xdr:cNvPr id="876" name="テキスト ボックス 875"/>
        <xdr:cNvSpPr txBox="1"/>
      </xdr:nvSpPr>
      <xdr:spPr>
        <a:xfrm>
          <a:off x="18389111" y="125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年度において歳出決算総額は、住民一人あたり　</a:t>
          </a:r>
          <a:r>
            <a:rPr kumimoji="1" lang="ja-JP" altLang="en-US" sz="1100">
              <a:solidFill>
                <a:schemeClr val="dk1"/>
              </a:solidFill>
              <a:effectLst/>
              <a:latin typeface="+mn-lt"/>
              <a:ea typeface="+mn-ea"/>
              <a:cs typeface="+mn-cs"/>
            </a:rPr>
            <a:t>８８９，８５２</a:t>
          </a:r>
          <a:r>
            <a:rPr kumimoji="1" lang="ja-JP" altLang="ja-JP" sz="1100">
              <a:solidFill>
                <a:schemeClr val="dk1"/>
              </a:solidFill>
              <a:effectLst/>
              <a:latin typeface="+mn-lt"/>
              <a:ea typeface="+mn-ea"/>
              <a:cs typeface="+mn-cs"/>
            </a:rPr>
            <a:t>円となっいる。人件費、災害復旧費、積立金以外は類似団体より低い数値となっている。災害復旧費については台風等の被害によるものである。今後も事業を進めていく上で、事業内容を精査し、必要な事業を実施し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徳島県神山町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5,464
5,416
173.30
5,080,829
4,862,151
153,623
2,830,611
3,065,975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167386</xdr:rowOff>
    </xdr:from>
    <xdr:to>
      <xdr:col>24</xdr:col>
      <xdr:colOff>63500</xdr:colOff>
      <xdr:row>36</xdr:row>
      <xdr:rowOff>47625</xdr:rowOff>
    </xdr:to>
    <xdr:cxnSp macro="">
      <xdr:nvCxnSpPr>
        <xdr:cNvPr id="61" name="直線コネクタ 60"/>
        <xdr:cNvCxnSpPr/>
      </xdr:nvCxnSpPr>
      <xdr:spPr>
        <a:xfrm flipV="1">
          <a:off x="3797300" y="6168136"/>
          <a:ext cx="83820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13589</xdr:rowOff>
    </xdr:from>
    <xdr:to>
      <xdr:col>19</xdr:col>
      <xdr:colOff>177800</xdr:colOff>
      <xdr:row>36</xdr:row>
      <xdr:rowOff>47625</xdr:rowOff>
    </xdr:to>
    <xdr:cxnSp macro="">
      <xdr:nvCxnSpPr>
        <xdr:cNvPr id="64" name="直線コネクタ 63"/>
        <xdr:cNvCxnSpPr/>
      </xdr:nvCxnSpPr>
      <xdr:spPr>
        <a:xfrm>
          <a:off x="2908300" y="6014339"/>
          <a:ext cx="889000" cy="2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10541</xdr:rowOff>
    </xdr:from>
    <xdr:to>
      <xdr:col>15</xdr:col>
      <xdr:colOff>50800</xdr:colOff>
      <xdr:row>35</xdr:row>
      <xdr:rowOff>13589</xdr:rowOff>
    </xdr:to>
    <xdr:cxnSp macro="">
      <xdr:nvCxnSpPr>
        <xdr:cNvPr id="67" name="直線コネクタ 66"/>
        <xdr:cNvCxnSpPr/>
      </xdr:nvCxnSpPr>
      <xdr:spPr>
        <a:xfrm>
          <a:off x="2019300" y="601129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10541</xdr:rowOff>
    </xdr:from>
    <xdr:to>
      <xdr:col>10</xdr:col>
      <xdr:colOff>114300</xdr:colOff>
      <xdr:row>35</xdr:row>
      <xdr:rowOff>23749</xdr:rowOff>
    </xdr:to>
    <xdr:cxnSp macro="">
      <xdr:nvCxnSpPr>
        <xdr:cNvPr id="70" name="直線コネクタ 69"/>
        <xdr:cNvCxnSpPr/>
      </xdr:nvCxnSpPr>
      <xdr:spPr>
        <a:xfrm flipV="1">
          <a:off x="1130300" y="6011291"/>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116586</xdr:rowOff>
    </xdr:from>
    <xdr:to>
      <xdr:col>24</xdr:col>
      <xdr:colOff>114300</xdr:colOff>
      <xdr:row>36</xdr:row>
      <xdr:rowOff>46736</xdr:rowOff>
    </xdr:to>
    <xdr:sp macro="" textlink="">
      <xdr:nvSpPr>
        <xdr:cNvPr id="80" name="楕円 79"/>
        <xdr:cNvSpPr/>
      </xdr:nvSpPr>
      <xdr:spPr>
        <a:xfrm>
          <a:off x="4584700" y="61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95013</xdr:rowOff>
    </xdr:from>
    <xdr:ext cx="534377" cy="259045"/>
    <xdr:sp macro="" textlink="">
      <xdr:nvSpPr>
        <xdr:cNvPr id="81" name="議会費該当値テキスト"/>
        <xdr:cNvSpPr txBox="1"/>
      </xdr:nvSpPr>
      <xdr:spPr>
        <a:xfrm>
          <a:off x="4686300" y="60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168275</xdr:rowOff>
    </xdr:from>
    <xdr:to>
      <xdr:col>20</xdr:col>
      <xdr:colOff>38100</xdr:colOff>
      <xdr:row>36</xdr:row>
      <xdr:rowOff>98425</xdr:rowOff>
    </xdr:to>
    <xdr:sp macro="" textlink="">
      <xdr:nvSpPr>
        <xdr:cNvPr id="82" name="楕円 81"/>
        <xdr:cNvSpPr/>
      </xdr:nvSpPr>
      <xdr:spPr>
        <a:xfrm>
          <a:off x="3746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89552</xdr:rowOff>
    </xdr:from>
    <xdr:ext cx="534377" cy="259045"/>
    <xdr:sp macro="" textlink="">
      <xdr:nvSpPr>
        <xdr:cNvPr id="83" name="テキスト ボックス 82"/>
        <xdr:cNvSpPr txBox="1"/>
      </xdr:nvSpPr>
      <xdr:spPr>
        <a:xfrm>
          <a:off x="3530111" y="62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134239</xdr:rowOff>
    </xdr:from>
    <xdr:to>
      <xdr:col>15</xdr:col>
      <xdr:colOff>101600</xdr:colOff>
      <xdr:row>35</xdr:row>
      <xdr:rowOff>64389</xdr:rowOff>
    </xdr:to>
    <xdr:sp macro="" textlink="">
      <xdr:nvSpPr>
        <xdr:cNvPr id="84" name="楕円 83"/>
        <xdr:cNvSpPr/>
      </xdr:nvSpPr>
      <xdr:spPr>
        <a:xfrm>
          <a:off x="2857500" y="59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80916</xdr:rowOff>
    </xdr:from>
    <xdr:ext cx="534377" cy="259045"/>
    <xdr:sp macro="" textlink="">
      <xdr:nvSpPr>
        <xdr:cNvPr id="85" name="テキスト ボックス 84"/>
        <xdr:cNvSpPr txBox="1"/>
      </xdr:nvSpPr>
      <xdr:spPr>
        <a:xfrm>
          <a:off x="2641111" y="57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131191</xdr:rowOff>
    </xdr:from>
    <xdr:to>
      <xdr:col>10</xdr:col>
      <xdr:colOff>165100</xdr:colOff>
      <xdr:row>35</xdr:row>
      <xdr:rowOff>61341</xdr:rowOff>
    </xdr:to>
    <xdr:sp macro="" textlink="">
      <xdr:nvSpPr>
        <xdr:cNvPr id="86" name="楕円 85"/>
        <xdr:cNvSpPr/>
      </xdr:nvSpPr>
      <xdr:spPr>
        <a:xfrm>
          <a:off x="19685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77868</xdr:rowOff>
    </xdr:from>
    <xdr:ext cx="534377" cy="259045"/>
    <xdr:sp macro="" textlink="">
      <xdr:nvSpPr>
        <xdr:cNvPr id="87" name="テキスト ボックス 86"/>
        <xdr:cNvSpPr txBox="1"/>
      </xdr:nvSpPr>
      <xdr:spPr>
        <a:xfrm>
          <a:off x="1752111" y="57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144399</xdr:rowOff>
    </xdr:from>
    <xdr:to>
      <xdr:col>6</xdr:col>
      <xdr:colOff>38100</xdr:colOff>
      <xdr:row>35</xdr:row>
      <xdr:rowOff>74549</xdr:rowOff>
    </xdr:to>
    <xdr:sp macro="" textlink="">
      <xdr:nvSpPr>
        <xdr:cNvPr id="88" name="楕円 87"/>
        <xdr:cNvSpPr/>
      </xdr:nvSpPr>
      <xdr:spPr>
        <a:xfrm>
          <a:off x="1079500" y="59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91076</xdr:rowOff>
    </xdr:from>
    <xdr:ext cx="534377" cy="259045"/>
    <xdr:sp macro="" textlink="">
      <xdr:nvSpPr>
        <xdr:cNvPr id="89" name="テキスト ボックス 88"/>
        <xdr:cNvSpPr txBox="1"/>
      </xdr:nvSpPr>
      <xdr:spPr>
        <a:xfrm>
          <a:off x="863111" y="57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11720</xdr:rowOff>
    </xdr:from>
    <xdr:to>
      <xdr:col>24</xdr:col>
      <xdr:colOff>63500</xdr:colOff>
      <xdr:row>55</xdr:row>
      <xdr:rowOff>23107</xdr:rowOff>
    </xdr:to>
    <xdr:cxnSp macro="">
      <xdr:nvCxnSpPr>
        <xdr:cNvPr id="116" name="直線コネクタ 115"/>
        <xdr:cNvCxnSpPr/>
      </xdr:nvCxnSpPr>
      <xdr:spPr>
        <a:xfrm>
          <a:off x="3797300" y="9441470"/>
          <a:ext cx="8382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11720</xdr:rowOff>
    </xdr:from>
    <xdr:to>
      <xdr:col>19</xdr:col>
      <xdr:colOff>177800</xdr:colOff>
      <xdr:row>56</xdr:row>
      <xdr:rowOff>49250</xdr:rowOff>
    </xdr:to>
    <xdr:cxnSp macro="">
      <xdr:nvCxnSpPr>
        <xdr:cNvPr id="119" name="直線コネクタ 118"/>
        <xdr:cNvCxnSpPr/>
      </xdr:nvCxnSpPr>
      <xdr:spPr>
        <a:xfrm flipV="1">
          <a:off x="2908300" y="9441470"/>
          <a:ext cx="889000" cy="20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17934</xdr:rowOff>
    </xdr:from>
    <xdr:to>
      <xdr:col>15</xdr:col>
      <xdr:colOff>50800</xdr:colOff>
      <xdr:row>56</xdr:row>
      <xdr:rowOff>49250</xdr:rowOff>
    </xdr:to>
    <xdr:cxnSp macro="">
      <xdr:nvCxnSpPr>
        <xdr:cNvPr id="122" name="直線コネクタ 121"/>
        <xdr:cNvCxnSpPr/>
      </xdr:nvCxnSpPr>
      <xdr:spPr>
        <a:xfrm>
          <a:off x="2019300" y="9619134"/>
          <a:ext cx="889000" cy="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17934</xdr:rowOff>
    </xdr:from>
    <xdr:to>
      <xdr:col>10</xdr:col>
      <xdr:colOff>114300</xdr:colOff>
      <xdr:row>56</xdr:row>
      <xdr:rowOff>66312</xdr:rowOff>
    </xdr:to>
    <xdr:cxnSp macro="">
      <xdr:nvCxnSpPr>
        <xdr:cNvPr id="125" name="直線コネクタ 124"/>
        <xdr:cNvCxnSpPr/>
      </xdr:nvCxnSpPr>
      <xdr:spPr>
        <a:xfrm flipV="1">
          <a:off x="1130300" y="9619134"/>
          <a:ext cx="889000" cy="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143757</xdr:rowOff>
    </xdr:from>
    <xdr:to>
      <xdr:col>24</xdr:col>
      <xdr:colOff>114300</xdr:colOff>
      <xdr:row>55</xdr:row>
      <xdr:rowOff>73907</xdr:rowOff>
    </xdr:to>
    <xdr:sp macro="" textlink="">
      <xdr:nvSpPr>
        <xdr:cNvPr id="135" name="楕円 134"/>
        <xdr:cNvSpPr/>
      </xdr:nvSpPr>
      <xdr:spPr>
        <a:xfrm>
          <a:off x="4584700" y="94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166634</xdr:rowOff>
    </xdr:from>
    <xdr:ext cx="599010" cy="259045"/>
    <xdr:sp macro="" textlink="">
      <xdr:nvSpPr>
        <xdr:cNvPr id="136" name="総務費該当値テキスト"/>
        <xdr:cNvSpPr txBox="1"/>
      </xdr:nvSpPr>
      <xdr:spPr>
        <a:xfrm>
          <a:off x="4686300" y="925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132370</xdr:rowOff>
    </xdr:from>
    <xdr:to>
      <xdr:col>20</xdr:col>
      <xdr:colOff>38100</xdr:colOff>
      <xdr:row>55</xdr:row>
      <xdr:rowOff>62520</xdr:rowOff>
    </xdr:to>
    <xdr:sp macro="" textlink="">
      <xdr:nvSpPr>
        <xdr:cNvPr id="137" name="楕円 136"/>
        <xdr:cNvSpPr/>
      </xdr:nvSpPr>
      <xdr:spPr>
        <a:xfrm>
          <a:off x="3746500" y="9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79047</xdr:rowOff>
    </xdr:from>
    <xdr:ext cx="599010" cy="259045"/>
    <xdr:sp macro="" textlink="">
      <xdr:nvSpPr>
        <xdr:cNvPr id="138" name="テキスト ボックス 137"/>
        <xdr:cNvSpPr txBox="1"/>
      </xdr:nvSpPr>
      <xdr:spPr>
        <a:xfrm>
          <a:off x="3497795" y="916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169900</xdr:rowOff>
    </xdr:from>
    <xdr:to>
      <xdr:col>15</xdr:col>
      <xdr:colOff>101600</xdr:colOff>
      <xdr:row>56</xdr:row>
      <xdr:rowOff>100050</xdr:rowOff>
    </xdr:to>
    <xdr:sp macro="" textlink="">
      <xdr:nvSpPr>
        <xdr:cNvPr id="139" name="楕円 138"/>
        <xdr:cNvSpPr/>
      </xdr:nvSpPr>
      <xdr:spPr>
        <a:xfrm>
          <a:off x="2857500" y="95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116577</xdr:rowOff>
    </xdr:from>
    <xdr:ext cx="599010" cy="259045"/>
    <xdr:sp macro="" textlink="">
      <xdr:nvSpPr>
        <xdr:cNvPr id="140" name="テキスト ボックス 139"/>
        <xdr:cNvSpPr txBox="1"/>
      </xdr:nvSpPr>
      <xdr:spPr>
        <a:xfrm>
          <a:off x="2608795" y="93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138584</xdr:rowOff>
    </xdr:from>
    <xdr:to>
      <xdr:col>10</xdr:col>
      <xdr:colOff>165100</xdr:colOff>
      <xdr:row>56</xdr:row>
      <xdr:rowOff>68734</xdr:rowOff>
    </xdr:to>
    <xdr:sp macro="" textlink="">
      <xdr:nvSpPr>
        <xdr:cNvPr id="141" name="楕円 140"/>
        <xdr:cNvSpPr/>
      </xdr:nvSpPr>
      <xdr:spPr>
        <a:xfrm>
          <a:off x="1968500" y="95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85261</xdr:rowOff>
    </xdr:from>
    <xdr:ext cx="599010" cy="259045"/>
    <xdr:sp macro="" textlink="">
      <xdr:nvSpPr>
        <xdr:cNvPr id="142" name="テキスト ボックス 141"/>
        <xdr:cNvSpPr txBox="1"/>
      </xdr:nvSpPr>
      <xdr:spPr>
        <a:xfrm>
          <a:off x="1719795" y="934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15512</xdr:rowOff>
    </xdr:from>
    <xdr:to>
      <xdr:col>6</xdr:col>
      <xdr:colOff>38100</xdr:colOff>
      <xdr:row>56</xdr:row>
      <xdr:rowOff>117112</xdr:rowOff>
    </xdr:to>
    <xdr:sp macro="" textlink="">
      <xdr:nvSpPr>
        <xdr:cNvPr id="143" name="楕円 142"/>
        <xdr:cNvSpPr/>
      </xdr:nvSpPr>
      <xdr:spPr>
        <a:xfrm>
          <a:off x="1079500" y="961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133639</xdr:rowOff>
    </xdr:from>
    <xdr:ext cx="599010" cy="259045"/>
    <xdr:sp macro="" textlink="">
      <xdr:nvSpPr>
        <xdr:cNvPr id="144" name="テキスト ボックス 143"/>
        <xdr:cNvSpPr txBox="1"/>
      </xdr:nvSpPr>
      <xdr:spPr>
        <a:xfrm>
          <a:off x="830795" y="939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48571</xdr:rowOff>
    </xdr:from>
    <xdr:to>
      <xdr:col>24</xdr:col>
      <xdr:colOff>63500</xdr:colOff>
      <xdr:row>76</xdr:row>
      <xdr:rowOff>60494</xdr:rowOff>
    </xdr:to>
    <xdr:cxnSp macro="">
      <xdr:nvCxnSpPr>
        <xdr:cNvPr id="172" name="直線コネクタ 171"/>
        <xdr:cNvCxnSpPr/>
      </xdr:nvCxnSpPr>
      <xdr:spPr>
        <a:xfrm flipV="1">
          <a:off x="3797300" y="13078771"/>
          <a:ext cx="8382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60494</xdr:rowOff>
    </xdr:from>
    <xdr:to>
      <xdr:col>19</xdr:col>
      <xdr:colOff>177800</xdr:colOff>
      <xdr:row>76</xdr:row>
      <xdr:rowOff>67435</xdr:rowOff>
    </xdr:to>
    <xdr:cxnSp macro="">
      <xdr:nvCxnSpPr>
        <xdr:cNvPr id="175" name="直線コネクタ 174"/>
        <xdr:cNvCxnSpPr/>
      </xdr:nvCxnSpPr>
      <xdr:spPr>
        <a:xfrm flipV="1">
          <a:off x="2908300" y="13090694"/>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67435</xdr:rowOff>
    </xdr:from>
    <xdr:to>
      <xdr:col>15</xdr:col>
      <xdr:colOff>50800</xdr:colOff>
      <xdr:row>76</xdr:row>
      <xdr:rowOff>122222</xdr:rowOff>
    </xdr:to>
    <xdr:cxnSp macro="">
      <xdr:nvCxnSpPr>
        <xdr:cNvPr id="178" name="直線コネクタ 177"/>
        <xdr:cNvCxnSpPr/>
      </xdr:nvCxnSpPr>
      <xdr:spPr>
        <a:xfrm flipV="1">
          <a:off x="2019300" y="13097635"/>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122222</xdr:rowOff>
    </xdr:from>
    <xdr:to>
      <xdr:col>10</xdr:col>
      <xdr:colOff>114300</xdr:colOff>
      <xdr:row>77</xdr:row>
      <xdr:rowOff>8351</xdr:rowOff>
    </xdr:to>
    <xdr:cxnSp macro="">
      <xdr:nvCxnSpPr>
        <xdr:cNvPr id="181" name="直線コネクタ 180"/>
        <xdr:cNvCxnSpPr/>
      </xdr:nvCxnSpPr>
      <xdr:spPr>
        <a:xfrm flipV="1">
          <a:off x="1130300" y="13152422"/>
          <a:ext cx="889000" cy="5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169221</xdr:rowOff>
    </xdr:from>
    <xdr:to>
      <xdr:col>24</xdr:col>
      <xdr:colOff>114300</xdr:colOff>
      <xdr:row>76</xdr:row>
      <xdr:rowOff>99371</xdr:rowOff>
    </xdr:to>
    <xdr:sp macro="" textlink="">
      <xdr:nvSpPr>
        <xdr:cNvPr id="191" name="楕円 190"/>
        <xdr:cNvSpPr/>
      </xdr:nvSpPr>
      <xdr:spPr>
        <a:xfrm>
          <a:off x="4584700" y="13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20648</xdr:rowOff>
    </xdr:from>
    <xdr:ext cx="599010" cy="259045"/>
    <xdr:sp macro="" textlink="">
      <xdr:nvSpPr>
        <xdr:cNvPr id="192" name="民生費該当値テキスト"/>
        <xdr:cNvSpPr txBox="1"/>
      </xdr:nvSpPr>
      <xdr:spPr>
        <a:xfrm>
          <a:off x="4686300" y="1287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9694</xdr:rowOff>
    </xdr:from>
    <xdr:to>
      <xdr:col>20</xdr:col>
      <xdr:colOff>38100</xdr:colOff>
      <xdr:row>76</xdr:row>
      <xdr:rowOff>111294</xdr:rowOff>
    </xdr:to>
    <xdr:sp macro="" textlink="">
      <xdr:nvSpPr>
        <xdr:cNvPr id="193" name="楕円 192"/>
        <xdr:cNvSpPr/>
      </xdr:nvSpPr>
      <xdr:spPr>
        <a:xfrm>
          <a:off x="3746500" y="13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127822</xdr:rowOff>
    </xdr:from>
    <xdr:ext cx="599010" cy="259045"/>
    <xdr:sp macro="" textlink="">
      <xdr:nvSpPr>
        <xdr:cNvPr id="194" name="テキスト ボックス 193"/>
        <xdr:cNvSpPr txBox="1"/>
      </xdr:nvSpPr>
      <xdr:spPr>
        <a:xfrm>
          <a:off x="3497795" y="128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16635</xdr:rowOff>
    </xdr:from>
    <xdr:to>
      <xdr:col>15</xdr:col>
      <xdr:colOff>101600</xdr:colOff>
      <xdr:row>76</xdr:row>
      <xdr:rowOff>118235</xdr:rowOff>
    </xdr:to>
    <xdr:sp macro="" textlink="">
      <xdr:nvSpPr>
        <xdr:cNvPr id="195" name="楕円 194"/>
        <xdr:cNvSpPr/>
      </xdr:nvSpPr>
      <xdr:spPr>
        <a:xfrm>
          <a:off x="2857500" y="13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134762</xdr:rowOff>
    </xdr:from>
    <xdr:ext cx="599010" cy="259045"/>
    <xdr:sp macro="" textlink="">
      <xdr:nvSpPr>
        <xdr:cNvPr id="196" name="テキスト ボックス 195"/>
        <xdr:cNvSpPr txBox="1"/>
      </xdr:nvSpPr>
      <xdr:spPr>
        <a:xfrm>
          <a:off x="2608795" y="1282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71422</xdr:rowOff>
    </xdr:from>
    <xdr:to>
      <xdr:col>10</xdr:col>
      <xdr:colOff>165100</xdr:colOff>
      <xdr:row>77</xdr:row>
      <xdr:rowOff>1572</xdr:rowOff>
    </xdr:to>
    <xdr:sp macro="" textlink="">
      <xdr:nvSpPr>
        <xdr:cNvPr id="197" name="楕円 196"/>
        <xdr:cNvSpPr/>
      </xdr:nvSpPr>
      <xdr:spPr>
        <a:xfrm>
          <a:off x="1968500" y="131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18098</xdr:rowOff>
    </xdr:from>
    <xdr:ext cx="599010" cy="259045"/>
    <xdr:sp macro="" textlink="">
      <xdr:nvSpPr>
        <xdr:cNvPr id="198" name="テキスト ボックス 197"/>
        <xdr:cNvSpPr txBox="1"/>
      </xdr:nvSpPr>
      <xdr:spPr>
        <a:xfrm>
          <a:off x="1719795" y="128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129001</xdr:rowOff>
    </xdr:from>
    <xdr:to>
      <xdr:col>6</xdr:col>
      <xdr:colOff>38100</xdr:colOff>
      <xdr:row>77</xdr:row>
      <xdr:rowOff>59151</xdr:rowOff>
    </xdr:to>
    <xdr:sp macro="" textlink="">
      <xdr:nvSpPr>
        <xdr:cNvPr id="199" name="楕円 198"/>
        <xdr:cNvSpPr/>
      </xdr:nvSpPr>
      <xdr:spPr>
        <a:xfrm>
          <a:off x="1079500" y="131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75678</xdr:rowOff>
    </xdr:from>
    <xdr:ext cx="599010" cy="259045"/>
    <xdr:sp macro="" textlink="">
      <xdr:nvSpPr>
        <xdr:cNvPr id="200" name="テキスト ボックス 199"/>
        <xdr:cNvSpPr txBox="1"/>
      </xdr:nvSpPr>
      <xdr:spPr>
        <a:xfrm>
          <a:off x="830795" y="129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75654</xdr:rowOff>
    </xdr:from>
    <xdr:to>
      <xdr:col>24</xdr:col>
      <xdr:colOff>63500</xdr:colOff>
      <xdr:row>98</xdr:row>
      <xdr:rowOff>82626</xdr:rowOff>
    </xdr:to>
    <xdr:cxnSp macro="">
      <xdr:nvCxnSpPr>
        <xdr:cNvPr id="229" name="直線コネクタ 228"/>
        <xdr:cNvCxnSpPr/>
      </xdr:nvCxnSpPr>
      <xdr:spPr>
        <a:xfrm>
          <a:off x="3797300" y="16877754"/>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67329</xdr:rowOff>
    </xdr:from>
    <xdr:to>
      <xdr:col>19</xdr:col>
      <xdr:colOff>177800</xdr:colOff>
      <xdr:row>98</xdr:row>
      <xdr:rowOff>75654</xdr:rowOff>
    </xdr:to>
    <xdr:cxnSp macro="">
      <xdr:nvCxnSpPr>
        <xdr:cNvPr id="232" name="直線コネクタ 231"/>
        <xdr:cNvCxnSpPr/>
      </xdr:nvCxnSpPr>
      <xdr:spPr>
        <a:xfrm>
          <a:off x="2908300" y="16869429"/>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27758</xdr:rowOff>
    </xdr:from>
    <xdr:to>
      <xdr:col>15</xdr:col>
      <xdr:colOff>50800</xdr:colOff>
      <xdr:row>98</xdr:row>
      <xdr:rowOff>67329</xdr:rowOff>
    </xdr:to>
    <xdr:cxnSp macro="">
      <xdr:nvCxnSpPr>
        <xdr:cNvPr id="235" name="直線コネクタ 234"/>
        <xdr:cNvCxnSpPr/>
      </xdr:nvCxnSpPr>
      <xdr:spPr>
        <a:xfrm>
          <a:off x="2019300" y="16829858"/>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27758</xdr:rowOff>
    </xdr:from>
    <xdr:to>
      <xdr:col>10</xdr:col>
      <xdr:colOff>114300</xdr:colOff>
      <xdr:row>98</xdr:row>
      <xdr:rowOff>61866</xdr:rowOff>
    </xdr:to>
    <xdr:cxnSp macro="">
      <xdr:nvCxnSpPr>
        <xdr:cNvPr id="238" name="直線コネクタ 237"/>
        <xdr:cNvCxnSpPr/>
      </xdr:nvCxnSpPr>
      <xdr:spPr>
        <a:xfrm flipV="1">
          <a:off x="1130300" y="16829858"/>
          <a:ext cx="889000" cy="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31826</xdr:rowOff>
    </xdr:from>
    <xdr:to>
      <xdr:col>24</xdr:col>
      <xdr:colOff>114300</xdr:colOff>
      <xdr:row>98</xdr:row>
      <xdr:rowOff>133426</xdr:rowOff>
    </xdr:to>
    <xdr:sp macro="" textlink="">
      <xdr:nvSpPr>
        <xdr:cNvPr id="248" name="楕円 247"/>
        <xdr:cNvSpPr/>
      </xdr:nvSpPr>
      <xdr:spPr>
        <a:xfrm>
          <a:off x="4584700" y="168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118203</xdr:rowOff>
    </xdr:from>
    <xdr:ext cx="534377" cy="259045"/>
    <xdr:sp macro="" textlink="">
      <xdr:nvSpPr>
        <xdr:cNvPr id="249" name="衛生費該当値テキスト"/>
        <xdr:cNvSpPr txBox="1"/>
      </xdr:nvSpPr>
      <xdr:spPr>
        <a:xfrm>
          <a:off x="4686300" y="167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24854</xdr:rowOff>
    </xdr:from>
    <xdr:to>
      <xdr:col>20</xdr:col>
      <xdr:colOff>38100</xdr:colOff>
      <xdr:row>98</xdr:row>
      <xdr:rowOff>126454</xdr:rowOff>
    </xdr:to>
    <xdr:sp macro="" textlink="">
      <xdr:nvSpPr>
        <xdr:cNvPr id="250" name="楕円 249"/>
        <xdr:cNvSpPr/>
      </xdr:nvSpPr>
      <xdr:spPr>
        <a:xfrm>
          <a:off x="3746500" y="168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117581</xdr:rowOff>
    </xdr:from>
    <xdr:ext cx="534377" cy="259045"/>
    <xdr:sp macro="" textlink="">
      <xdr:nvSpPr>
        <xdr:cNvPr id="251" name="テキスト ボックス 250"/>
        <xdr:cNvSpPr txBox="1"/>
      </xdr:nvSpPr>
      <xdr:spPr>
        <a:xfrm>
          <a:off x="3530111" y="169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16529</xdr:rowOff>
    </xdr:from>
    <xdr:to>
      <xdr:col>15</xdr:col>
      <xdr:colOff>101600</xdr:colOff>
      <xdr:row>98</xdr:row>
      <xdr:rowOff>118129</xdr:rowOff>
    </xdr:to>
    <xdr:sp macro="" textlink="">
      <xdr:nvSpPr>
        <xdr:cNvPr id="252" name="楕円 251"/>
        <xdr:cNvSpPr/>
      </xdr:nvSpPr>
      <xdr:spPr>
        <a:xfrm>
          <a:off x="2857500" y="16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109256</xdr:rowOff>
    </xdr:from>
    <xdr:ext cx="534377" cy="259045"/>
    <xdr:sp macro="" textlink="">
      <xdr:nvSpPr>
        <xdr:cNvPr id="253" name="テキスト ボックス 252"/>
        <xdr:cNvSpPr txBox="1"/>
      </xdr:nvSpPr>
      <xdr:spPr>
        <a:xfrm>
          <a:off x="2641111" y="169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148408</xdr:rowOff>
    </xdr:from>
    <xdr:to>
      <xdr:col>10</xdr:col>
      <xdr:colOff>165100</xdr:colOff>
      <xdr:row>98</xdr:row>
      <xdr:rowOff>78558</xdr:rowOff>
    </xdr:to>
    <xdr:sp macro="" textlink="">
      <xdr:nvSpPr>
        <xdr:cNvPr id="254" name="楕円 253"/>
        <xdr:cNvSpPr/>
      </xdr:nvSpPr>
      <xdr:spPr>
        <a:xfrm>
          <a:off x="1968500" y="167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69685</xdr:rowOff>
    </xdr:from>
    <xdr:ext cx="534377" cy="259045"/>
    <xdr:sp macro="" textlink="">
      <xdr:nvSpPr>
        <xdr:cNvPr id="255" name="テキスト ボックス 254"/>
        <xdr:cNvSpPr txBox="1"/>
      </xdr:nvSpPr>
      <xdr:spPr>
        <a:xfrm>
          <a:off x="1752111" y="168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11066</xdr:rowOff>
    </xdr:from>
    <xdr:to>
      <xdr:col>6</xdr:col>
      <xdr:colOff>38100</xdr:colOff>
      <xdr:row>98</xdr:row>
      <xdr:rowOff>112666</xdr:rowOff>
    </xdr:to>
    <xdr:sp macro="" textlink="">
      <xdr:nvSpPr>
        <xdr:cNvPr id="256" name="楕円 255"/>
        <xdr:cNvSpPr/>
      </xdr:nvSpPr>
      <xdr:spPr>
        <a:xfrm>
          <a:off x="1079500" y="168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103793</xdr:rowOff>
    </xdr:from>
    <xdr:ext cx="534377" cy="259045"/>
    <xdr:sp macro="" textlink="">
      <xdr:nvSpPr>
        <xdr:cNvPr id="257" name="テキスト ボックス 256"/>
        <xdr:cNvSpPr txBox="1"/>
      </xdr:nvSpPr>
      <xdr:spPr>
        <a:xfrm>
          <a:off x="863111" y="169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156178</xdr:rowOff>
    </xdr:from>
    <xdr:to>
      <xdr:col>55</xdr:col>
      <xdr:colOff>0</xdr:colOff>
      <xdr:row>58</xdr:row>
      <xdr:rowOff>162046</xdr:rowOff>
    </xdr:to>
    <xdr:cxnSp macro="">
      <xdr:nvCxnSpPr>
        <xdr:cNvPr id="343" name="直線コネクタ 342"/>
        <xdr:cNvCxnSpPr/>
      </xdr:nvCxnSpPr>
      <xdr:spPr>
        <a:xfrm flipV="1">
          <a:off x="9639300" y="10100278"/>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162046</xdr:rowOff>
    </xdr:from>
    <xdr:to>
      <xdr:col>50</xdr:col>
      <xdr:colOff>114300</xdr:colOff>
      <xdr:row>58</xdr:row>
      <xdr:rowOff>165881</xdr:rowOff>
    </xdr:to>
    <xdr:cxnSp macro="">
      <xdr:nvCxnSpPr>
        <xdr:cNvPr id="346" name="直線コネクタ 345"/>
        <xdr:cNvCxnSpPr/>
      </xdr:nvCxnSpPr>
      <xdr:spPr>
        <a:xfrm flipV="1">
          <a:off x="8750300" y="10106146"/>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165881</xdr:rowOff>
    </xdr:from>
    <xdr:to>
      <xdr:col>45</xdr:col>
      <xdr:colOff>177800</xdr:colOff>
      <xdr:row>58</xdr:row>
      <xdr:rowOff>166606</xdr:rowOff>
    </xdr:to>
    <xdr:cxnSp macro="">
      <xdr:nvCxnSpPr>
        <xdr:cNvPr id="349" name="直線コネクタ 348"/>
        <xdr:cNvCxnSpPr/>
      </xdr:nvCxnSpPr>
      <xdr:spPr>
        <a:xfrm flipV="1">
          <a:off x="7861300" y="10109981"/>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161565</xdr:rowOff>
    </xdr:from>
    <xdr:to>
      <xdr:col>41</xdr:col>
      <xdr:colOff>50800</xdr:colOff>
      <xdr:row>58</xdr:row>
      <xdr:rowOff>166606</xdr:rowOff>
    </xdr:to>
    <xdr:cxnSp macro="">
      <xdr:nvCxnSpPr>
        <xdr:cNvPr id="352" name="直線コネクタ 351"/>
        <xdr:cNvCxnSpPr/>
      </xdr:nvCxnSpPr>
      <xdr:spPr>
        <a:xfrm>
          <a:off x="6972300" y="10105665"/>
          <a:ext cx="889000" cy="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105378</xdr:rowOff>
    </xdr:from>
    <xdr:to>
      <xdr:col>55</xdr:col>
      <xdr:colOff>50800</xdr:colOff>
      <xdr:row>59</xdr:row>
      <xdr:rowOff>35528</xdr:rowOff>
    </xdr:to>
    <xdr:sp macro="" textlink="">
      <xdr:nvSpPr>
        <xdr:cNvPr id="362" name="楕円 361"/>
        <xdr:cNvSpPr/>
      </xdr:nvSpPr>
      <xdr:spPr>
        <a:xfrm>
          <a:off x="10426700" y="100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20305</xdr:rowOff>
    </xdr:from>
    <xdr:ext cx="534377" cy="259045"/>
    <xdr:sp macro="" textlink="">
      <xdr:nvSpPr>
        <xdr:cNvPr id="363" name="農林水産業費該当値テキスト"/>
        <xdr:cNvSpPr txBox="1"/>
      </xdr:nvSpPr>
      <xdr:spPr>
        <a:xfrm>
          <a:off x="10528300" y="99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111246</xdr:rowOff>
    </xdr:from>
    <xdr:to>
      <xdr:col>50</xdr:col>
      <xdr:colOff>165100</xdr:colOff>
      <xdr:row>59</xdr:row>
      <xdr:rowOff>41396</xdr:rowOff>
    </xdr:to>
    <xdr:sp macro="" textlink="">
      <xdr:nvSpPr>
        <xdr:cNvPr id="364" name="楕円 363"/>
        <xdr:cNvSpPr/>
      </xdr:nvSpPr>
      <xdr:spPr>
        <a:xfrm>
          <a:off x="9588500" y="100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32523</xdr:rowOff>
    </xdr:from>
    <xdr:ext cx="534377" cy="259045"/>
    <xdr:sp macro="" textlink="">
      <xdr:nvSpPr>
        <xdr:cNvPr id="365" name="テキスト ボックス 364"/>
        <xdr:cNvSpPr txBox="1"/>
      </xdr:nvSpPr>
      <xdr:spPr>
        <a:xfrm>
          <a:off x="9372111" y="101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115081</xdr:rowOff>
    </xdr:from>
    <xdr:to>
      <xdr:col>46</xdr:col>
      <xdr:colOff>38100</xdr:colOff>
      <xdr:row>59</xdr:row>
      <xdr:rowOff>45231</xdr:rowOff>
    </xdr:to>
    <xdr:sp macro="" textlink="">
      <xdr:nvSpPr>
        <xdr:cNvPr id="366" name="楕円 365"/>
        <xdr:cNvSpPr/>
      </xdr:nvSpPr>
      <xdr:spPr>
        <a:xfrm>
          <a:off x="8699500" y="100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36358</xdr:rowOff>
    </xdr:from>
    <xdr:ext cx="534377" cy="259045"/>
    <xdr:sp macro="" textlink="">
      <xdr:nvSpPr>
        <xdr:cNvPr id="367" name="テキスト ボックス 366"/>
        <xdr:cNvSpPr txBox="1"/>
      </xdr:nvSpPr>
      <xdr:spPr>
        <a:xfrm>
          <a:off x="8483111" y="1015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115806</xdr:rowOff>
    </xdr:from>
    <xdr:to>
      <xdr:col>41</xdr:col>
      <xdr:colOff>101600</xdr:colOff>
      <xdr:row>59</xdr:row>
      <xdr:rowOff>45956</xdr:rowOff>
    </xdr:to>
    <xdr:sp macro="" textlink="">
      <xdr:nvSpPr>
        <xdr:cNvPr id="368" name="楕円 367"/>
        <xdr:cNvSpPr/>
      </xdr:nvSpPr>
      <xdr:spPr>
        <a:xfrm>
          <a:off x="7810500" y="100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37083</xdr:rowOff>
    </xdr:from>
    <xdr:ext cx="534377" cy="259045"/>
    <xdr:sp macro="" textlink="">
      <xdr:nvSpPr>
        <xdr:cNvPr id="369" name="テキスト ボックス 368"/>
        <xdr:cNvSpPr txBox="1"/>
      </xdr:nvSpPr>
      <xdr:spPr>
        <a:xfrm>
          <a:off x="7594111" y="101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110765</xdr:rowOff>
    </xdr:from>
    <xdr:to>
      <xdr:col>36</xdr:col>
      <xdr:colOff>165100</xdr:colOff>
      <xdr:row>59</xdr:row>
      <xdr:rowOff>40915</xdr:rowOff>
    </xdr:to>
    <xdr:sp macro="" textlink="">
      <xdr:nvSpPr>
        <xdr:cNvPr id="370" name="楕円 369"/>
        <xdr:cNvSpPr/>
      </xdr:nvSpPr>
      <xdr:spPr>
        <a:xfrm>
          <a:off x="6921500" y="100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32042</xdr:rowOff>
    </xdr:from>
    <xdr:ext cx="534377" cy="259045"/>
    <xdr:sp macro="" textlink="">
      <xdr:nvSpPr>
        <xdr:cNvPr id="371" name="テキスト ボックス 370"/>
        <xdr:cNvSpPr txBox="1"/>
      </xdr:nvSpPr>
      <xdr:spPr>
        <a:xfrm>
          <a:off x="6705111" y="101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127143</xdr:rowOff>
    </xdr:from>
    <xdr:to>
      <xdr:col>55</xdr:col>
      <xdr:colOff>0</xdr:colOff>
      <xdr:row>78</xdr:row>
      <xdr:rowOff>69307</xdr:rowOff>
    </xdr:to>
    <xdr:cxnSp macro="">
      <xdr:nvCxnSpPr>
        <xdr:cNvPr id="402" name="直線コネクタ 401"/>
        <xdr:cNvCxnSpPr/>
      </xdr:nvCxnSpPr>
      <xdr:spPr>
        <a:xfrm flipV="1">
          <a:off x="9639300" y="13328793"/>
          <a:ext cx="8382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138802</xdr:rowOff>
    </xdr:from>
    <xdr:to>
      <xdr:col>50</xdr:col>
      <xdr:colOff>114300</xdr:colOff>
      <xdr:row>78</xdr:row>
      <xdr:rowOff>69307</xdr:rowOff>
    </xdr:to>
    <xdr:cxnSp macro="">
      <xdr:nvCxnSpPr>
        <xdr:cNvPr id="405" name="直線コネクタ 404"/>
        <xdr:cNvCxnSpPr/>
      </xdr:nvCxnSpPr>
      <xdr:spPr>
        <a:xfrm>
          <a:off x="8750300" y="13340452"/>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138802</xdr:rowOff>
    </xdr:from>
    <xdr:to>
      <xdr:col>45</xdr:col>
      <xdr:colOff>177800</xdr:colOff>
      <xdr:row>78</xdr:row>
      <xdr:rowOff>98372</xdr:rowOff>
    </xdr:to>
    <xdr:cxnSp macro="">
      <xdr:nvCxnSpPr>
        <xdr:cNvPr id="408" name="直線コネクタ 407"/>
        <xdr:cNvCxnSpPr/>
      </xdr:nvCxnSpPr>
      <xdr:spPr>
        <a:xfrm flipV="1">
          <a:off x="7861300" y="13340452"/>
          <a:ext cx="889000" cy="1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98372</xdr:rowOff>
    </xdr:from>
    <xdr:to>
      <xdr:col>41</xdr:col>
      <xdr:colOff>50800</xdr:colOff>
      <xdr:row>78</xdr:row>
      <xdr:rowOff>133152</xdr:rowOff>
    </xdr:to>
    <xdr:cxnSp macro="">
      <xdr:nvCxnSpPr>
        <xdr:cNvPr id="411" name="直線コネクタ 410"/>
        <xdr:cNvCxnSpPr/>
      </xdr:nvCxnSpPr>
      <xdr:spPr>
        <a:xfrm flipV="1">
          <a:off x="6972300" y="13471472"/>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76343</xdr:rowOff>
    </xdr:from>
    <xdr:to>
      <xdr:col>55</xdr:col>
      <xdr:colOff>50800</xdr:colOff>
      <xdr:row>78</xdr:row>
      <xdr:rowOff>6493</xdr:rowOff>
    </xdr:to>
    <xdr:sp macro="" textlink="">
      <xdr:nvSpPr>
        <xdr:cNvPr id="421" name="楕円 420"/>
        <xdr:cNvSpPr/>
      </xdr:nvSpPr>
      <xdr:spPr>
        <a:xfrm>
          <a:off x="10426700" y="132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54770</xdr:rowOff>
    </xdr:from>
    <xdr:ext cx="534377" cy="259045"/>
    <xdr:sp macro="" textlink="">
      <xdr:nvSpPr>
        <xdr:cNvPr id="422" name="商工費該当値テキスト"/>
        <xdr:cNvSpPr txBox="1"/>
      </xdr:nvSpPr>
      <xdr:spPr>
        <a:xfrm>
          <a:off x="10528300" y="1325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18507</xdr:rowOff>
    </xdr:from>
    <xdr:to>
      <xdr:col>50</xdr:col>
      <xdr:colOff>165100</xdr:colOff>
      <xdr:row>78</xdr:row>
      <xdr:rowOff>120107</xdr:rowOff>
    </xdr:to>
    <xdr:sp macro="" textlink="">
      <xdr:nvSpPr>
        <xdr:cNvPr id="423" name="楕円 422"/>
        <xdr:cNvSpPr/>
      </xdr:nvSpPr>
      <xdr:spPr>
        <a:xfrm>
          <a:off x="9588500" y="133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111234</xdr:rowOff>
    </xdr:from>
    <xdr:ext cx="534377" cy="259045"/>
    <xdr:sp macro="" textlink="">
      <xdr:nvSpPr>
        <xdr:cNvPr id="424" name="テキスト ボックス 423"/>
        <xdr:cNvSpPr txBox="1"/>
      </xdr:nvSpPr>
      <xdr:spPr>
        <a:xfrm>
          <a:off x="9372111" y="134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88002</xdr:rowOff>
    </xdr:from>
    <xdr:to>
      <xdr:col>46</xdr:col>
      <xdr:colOff>38100</xdr:colOff>
      <xdr:row>78</xdr:row>
      <xdr:rowOff>18152</xdr:rowOff>
    </xdr:to>
    <xdr:sp macro="" textlink="">
      <xdr:nvSpPr>
        <xdr:cNvPr id="425" name="楕円 424"/>
        <xdr:cNvSpPr/>
      </xdr:nvSpPr>
      <xdr:spPr>
        <a:xfrm>
          <a:off x="8699500" y="132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9279</xdr:rowOff>
    </xdr:from>
    <xdr:ext cx="534377" cy="259045"/>
    <xdr:sp macro="" textlink="">
      <xdr:nvSpPr>
        <xdr:cNvPr id="426" name="テキスト ボックス 425"/>
        <xdr:cNvSpPr txBox="1"/>
      </xdr:nvSpPr>
      <xdr:spPr>
        <a:xfrm>
          <a:off x="8483111" y="133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47572</xdr:rowOff>
    </xdr:from>
    <xdr:to>
      <xdr:col>41</xdr:col>
      <xdr:colOff>101600</xdr:colOff>
      <xdr:row>78</xdr:row>
      <xdr:rowOff>149172</xdr:rowOff>
    </xdr:to>
    <xdr:sp macro="" textlink="">
      <xdr:nvSpPr>
        <xdr:cNvPr id="427" name="楕円 426"/>
        <xdr:cNvSpPr/>
      </xdr:nvSpPr>
      <xdr:spPr>
        <a:xfrm>
          <a:off x="7810500" y="134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140299</xdr:rowOff>
    </xdr:from>
    <xdr:ext cx="534377" cy="259045"/>
    <xdr:sp macro="" textlink="">
      <xdr:nvSpPr>
        <xdr:cNvPr id="428" name="テキスト ボックス 427"/>
        <xdr:cNvSpPr txBox="1"/>
      </xdr:nvSpPr>
      <xdr:spPr>
        <a:xfrm>
          <a:off x="7594111" y="135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82352</xdr:rowOff>
    </xdr:from>
    <xdr:to>
      <xdr:col>36</xdr:col>
      <xdr:colOff>165100</xdr:colOff>
      <xdr:row>79</xdr:row>
      <xdr:rowOff>12502</xdr:rowOff>
    </xdr:to>
    <xdr:sp macro="" textlink="">
      <xdr:nvSpPr>
        <xdr:cNvPr id="429" name="楕円 428"/>
        <xdr:cNvSpPr/>
      </xdr:nvSpPr>
      <xdr:spPr>
        <a:xfrm>
          <a:off x="6921500" y="1345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3629</xdr:rowOff>
    </xdr:from>
    <xdr:ext cx="469744" cy="259045"/>
    <xdr:sp macro="" textlink="">
      <xdr:nvSpPr>
        <xdr:cNvPr id="430" name="テキスト ボックス 429"/>
        <xdr:cNvSpPr txBox="1"/>
      </xdr:nvSpPr>
      <xdr:spPr>
        <a:xfrm>
          <a:off x="6737428" y="1354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71884</xdr:rowOff>
    </xdr:from>
    <xdr:to>
      <xdr:col>55</xdr:col>
      <xdr:colOff>0</xdr:colOff>
      <xdr:row>96</xdr:row>
      <xdr:rowOff>150678</xdr:rowOff>
    </xdr:to>
    <xdr:cxnSp macro="">
      <xdr:nvCxnSpPr>
        <xdr:cNvPr id="457" name="直線コネクタ 456"/>
        <xdr:cNvCxnSpPr/>
      </xdr:nvCxnSpPr>
      <xdr:spPr>
        <a:xfrm flipV="1">
          <a:off x="9639300" y="16531084"/>
          <a:ext cx="838200" cy="7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150678</xdr:rowOff>
    </xdr:from>
    <xdr:to>
      <xdr:col>50</xdr:col>
      <xdr:colOff>114300</xdr:colOff>
      <xdr:row>97</xdr:row>
      <xdr:rowOff>132147</xdr:rowOff>
    </xdr:to>
    <xdr:cxnSp macro="">
      <xdr:nvCxnSpPr>
        <xdr:cNvPr id="460" name="直線コネクタ 459"/>
        <xdr:cNvCxnSpPr/>
      </xdr:nvCxnSpPr>
      <xdr:spPr>
        <a:xfrm flipV="1">
          <a:off x="8750300" y="16609878"/>
          <a:ext cx="889000" cy="15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109200</xdr:rowOff>
    </xdr:from>
    <xdr:to>
      <xdr:col>45</xdr:col>
      <xdr:colOff>177800</xdr:colOff>
      <xdr:row>97</xdr:row>
      <xdr:rowOff>132147</xdr:rowOff>
    </xdr:to>
    <xdr:cxnSp macro="">
      <xdr:nvCxnSpPr>
        <xdr:cNvPr id="463" name="直線コネクタ 462"/>
        <xdr:cNvCxnSpPr/>
      </xdr:nvCxnSpPr>
      <xdr:spPr>
        <a:xfrm>
          <a:off x="7861300" y="16739850"/>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109200</xdr:rowOff>
    </xdr:from>
    <xdr:to>
      <xdr:col>41</xdr:col>
      <xdr:colOff>50800</xdr:colOff>
      <xdr:row>97</xdr:row>
      <xdr:rowOff>113283</xdr:rowOff>
    </xdr:to>
    <xdr:cxnSp macro="">
      <xdr:nvCxnSpPr>
        <xdr:cNvPr id="466" name="直線コネクタ 465"/>
        <xdr:cNvCxnSpPr/>
      </xdr:nvCxnSpPr>
      <xdr:spPr>
        <a:xfrm flipV="1">
          <a:off x="6972300" y="16739850"/>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21084</xdr:rowOff>
    </xdr:from>
    <xdr:to>
      <xdr:col>55</xdr:col>
      <xdr:colOff>50800</xdr:colOff>
      <xdr:row>96</xdr:row>
      <xdr:rowOff>122684</xdr:rowOff>
    </xdr:to>
    <xdr:sp macro="" textlink="">
      <xdr:nvSpPr>
        <xdr:cNvPr id="476" name="楕円 475"/>
        <xdr:cNvSpPr/>
      </xdr:nvSpPr>
      <xdr:spPr>
        <a:xfrm>
          <a:off x="10426700" y="164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170961</xdr:rowOff>
    </xdr:from>
    <xdr:ext cx="534377" cy="259045"/>
    <xdr:sp macro="" textlink="">
      <xdr:nvSpPr>
        <xdr:cNvPr id="477" name="土木費該当値テキスト"/>
        <xdr:cNvSpPr txBox="1"/>
      </xdr:nvSpPr>
      <xdr:spPr>
        <a:xfrm>
          <a:off x="10528300" y="1645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99878</xdr:rowOff>
    </xdr:from>
    <xdr:to>
      <xdr:col>50</xdr:col>
      <xdr:colOff>165100</xdr:colOff>
      <xdr:row>97</xdr:row>
      <xdr:rowOff>30028</xdr:rowOff>
    </xdr:to>
    <xdr:sp macro="" textlink="">
      <xdr:nvSpPr>
        <xdr:cNvPr id="478" name="楕円 477"/>
        <xdr:cNvSpPr/>
      </xdr:nvSpPr>
      <xdr:spPr>
        <a:xfrm>
          <a:off x="9588500" y="165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21155</xdr:rowOff>
    </xdr:from>
    <xdr:ext cx="534377" cy="259045"/>
    <xdr:sp macro="" textlink="">
      <xdr:nvSpPr>
        <xdr:cNvPr id="479" name="テキスト ボックス 478"/>
        <xdr:cNvSpPr txBox="1"/>
      </xdr:nvSpPr>
      <xdr:spPr>
        <a:xfrm>
          <a:off x="9372111" y="1665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81347</xdr:rowOff>
    </xdr:from>
    <xdr:to>
      <xdr:col>46</xdr:col>
      <xdr:colOff>38100</xdr:colOff>
      <xdr:row>98</xdr:row>
      <xdr:rowOff>11497</xdr:rowOff>
    </xdr:to>
    <xdr:sp macro="" textlink="">
      <xdr:nvSpPr>
        <xdr:cNvPr id="480" name="楕円 479"/>
        <xdr:cNvSpPr/>
      </xdr:nvSpPr>
      <xdr:spPr>
        <a:xfrm>
          <a:off x="8699500" y="1671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2624</xdr:rowOff>
    </xdr:from>
    <xdr:ext cx="534377" cy="259045"/>
    <xdr:sp macro="" textlink="">
      <xdr:nvSpPr>
        <xdr:cNvPr id="481" name="テキスト ボックス 480"/>
        <xdr:cNvSpPr txBox="1"/>
      </xdr:nvSpPr>
      <xdr:spPr>
        <a:xfrm>
          <a:off x="8483111" y="1680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58400</xdr:rowOff>
    </xdr:from>
    <xdr:to>
      <xdr:col>41</xdr:col>
      <xdr:colOff>101600</xdr:colOff>
      <xdr:row>97</xdr:row>
      <xdr:rowOff>160000</xdr:rowOff>
    </xdr:to>
    <xdr:sp macro="" textlink="">
      <xdr:nvSpPr>
        <xdr:cNvPr id="482" name="楕円 481"/>
        <xdr:cNvSpPr/>
      </xdr:nvSpPr>
      <xdr:spPr>
        <a:xfrm>
          <a:off x="7810500" y="166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151127</xdr:rowOff>
    </xdr:from>
    <xdr:ext cx="534377" cy="259045"/>
    <xdr:sp macro="" textlink="">
      <xdr:nvSpPr>
        <xdr:cNvPr id="483" name="テキスト ボックス 482"/>
        <xdr:cNvSpPr txBox="1"/>
      </xdr:nvSpPr>
      <xdr:spPr>
        <a:xfrm>
          <a:off x="7594111" y="1678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62483</xdr:rowOff>
    </xdr:from>
    <xdr:to>
      <xdr:col>36</xdr:col>
      <xdr:colOff>165100</xdr:colOff>
      <xdr:row>97</xdr:row>
      <xdr:rowOff>164083</xdr:rowOff>
    </xdr:to>
    <xdr:sp macro="" textlink="">
      <xdr:nvSpPr>
        <xdr:cNvPr id="484" name="楕円 483"/>
        <xdr:cNvSpPr/>
      </xdr:nvSpPr>
      <xdr:spPr>
        <a:xfrm>
          <a:off x="6921500" y="166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155210</xdr:rowOff>
    </xdr:from>
    <xdr:ext cx="534377" cy="259045"/>
    <xdr:sp macro="" textlink="">
      <xdr:nvSpPr>
        <xdr:cNvPr id="485" name="テキスト ボックス 484"/>
        <xdr:cNvSpPr txBox="1"/>
      </xdr:nvSpPr>
      <xdr:spPr>
        <a:xfrm>
          <a:off x="6705111" y="167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99504</xdr:rowOff>
    </xdr:from>
    <xdr:to>
      <xdr:col>85</xdr:col>
      <xdr:colOff>127000</xdr:colOff>
      <xdr:row>37</xdr:row>
      <xdr:rowOff>107982</xdr:rowOff>
    </xdr:to>
    <xdr:cxnSp macro="">
      <xdr:nvCxnSpPr>
        <xdr:cNvPr id="515" name="直線コネクタ 514"/>
        <xdr:cNvCxnSpPr/>
      </xdr:nvCxnSpPr>
      <xdr:spPr>
        <a:xfrm>
          <a:off x="15481300" y="6443154"/>
          <a:ext cx="8382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73787</xdr:rowOff>
    </xdr:from>
    <xdr:to>
      <xdr:col>81</xdr:col>
      <xdr:colOff>50800</xdr:colOff>
      <xdr:row>37</xdr:row>
      <xdr:rowOff>99504</xdr:rowOff>
    </xdr:to>
    <xdr:cxnSp macro="">
      <xdr:nvCxnSpPr>
        <xdr:cNvPr id="518" name="直線コネクタ 517"/>
        <xdr:cNvCxnSpPr/>
      </xdr:nvCxnSpPr>
      <xdr:spPr>
        <a:xfrm>
          <a:off x="14592300" y="6417437"/>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107886</xdr:rowOff>
    </xdr:from>
    <xdr:to>
      <xdr:col>76</xdr:col>
      <xdr:colOff>114300</xdr:colOff>
      <xdr:row>37</xdr:row>
      <xdr:rowOff>73787</xdr:rowOff>
    </xdr:to>
    <xdr:cxnSp macro="">
      <xdr:nvCxnSpPr>
        <xdr:cNvPr id="521" name="直線コネクタ 520"/>
        <xdr:cNvCxnSpPr/>
      </xdr:nvCxnSpPr>
      <xdr:spPr>
        <a:xfrm>
          <a:off x="13703300" y="5594286"/>
          <a:ext cx="889000" cy="8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80016</xdr:rowOff>
    </xdr:from>
    <xdr:to>
      <xdr:col>71</xdr:col>
      <xdr:colOff>177800</xdr:colOff>
      <xdr:row>32</xdr:row>
      <xdr:rowOff>107886</xdr:rowOff>
    </xdr:to>
    <xdr:cxnSp macro="">
      <xdr:nvCxnSpPr>
        <xdr:cNvPr id="524" name="直線コネクタ 523"/>
        <xdr:cNvCxnSpPr/>
      </xdr:nvCxnSpPr>
      <xdr:spPr>
        <a:xfrm>
          <a:off x="12814300" y="5394966"/>
          <a:ext cx="889000" cy="19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57182</xdr:rowOff>
    </xdr:from>
    <xdr:to>
      <xdr:col>85</xdr:col>
      <xdr:colOff>177800</xdr:colOff>
      <xdr:row>37</xdr:row>
      <xdr:rowOff>158782</xdr:rowOff>
    </xdr:to>
    <xdr:sp macro="" textlink="">
      <xdr:nvSpPr>
        <xdr:cNvPr id="534" name="楕円 533"/>
        <xdr:cNvSpPr/>
      </xdr:nvSpPr>
      <xdr:spPr>
        <a:xfrm>
          <a:off x="16268700" y="64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35609</xdr:rowOff>
    </xdr:from>
    <xdr:ext cx="534377" cy="259045"/>
    <xdr:sp macro="" textlink="">
      <xdr:nvSpPr>
        <xdr:cNvPr id="535" name="消防費該当値テキスト"/>
        <xdr:cNvSpPr txBox="1"/>
      </xdr:nvSpPr>
      <xdr:spPr>
        <a:xfrm>
          <a:off x="16370300" y="6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48704</xdr:rowOff>
    </xdr:from>
    <xdr:to>
      <xdr:col>81</xdr:col>
      <xdr:colOff>101600</xdr:colOff>
      <xdr:row>37</xdr:row>
      <xdr:rowOff>150304</xdr:rowOff>
    </xdr:to>
    <xdr:sp macro="" textlink="">
      <xdr:nvSpPr>
        <xdr:cNvPr id="536" name="楕円 535"/>
        <xdr:cNvSpPr/>
      </xdr:nvSpPr>
      <xdr:spPr>
        <a:xfrm>
          <a:off x="15430500" y="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141432</xdr:rowOff>
    </xdr:from>
    <xdr:ext cx="534377" cy="259045"/>
    <xdr:sp macro="" textlink="">
      <xdr:nvSpPr>
        <xdr:cNvPr id="537" name="テキスト ボックス 536"/>
        <xdr:cNvSpPr txBox="1"/>
      </xdr:nvSpPr>
      <xdr:spPr>
        <a:xfrm>
          <a:off x="15214111" y="6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22987</xdr:rowOff>
    </xdr:from>
    <xdr:to>
      <xdr:col>76</xdr:col>
      <xdr:colOff>165100</xdr:colOff>
      <xdr:row>37</xdr:row>
      <xdr:rowOff>124587</xdr:rowOff>
    </xdr:to>
    <xdr:sp macro="" textlink="">
      <xdr:nvSpPr>
        <xdr:cNvPr id="538" name="楕円 537"/>
        <xdr:cNvSpPr/>
      </xdr:nvSpPr>
      <xdr:spPr>
        <a:xfrm>
          <a:off x="14541500" y="63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115714</xdr:rowOff>
    </xdr:from>
    <xdr:ext cx="534377" cy="259045"/>
    <xdr:sp macro="" textlink="">
      <xdr:nvSpPr>
        <xdr:cNvPr id="539" name="テキスト ボックス 538"/>
        <xdr:cNvSpPr txBox="1"/>
      </xdr:nvSpPr>
      <xdr:spPr>
        <a:xfrm>
          <a:off x="14325111" y="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57086</xdr:rowOff>
    </xdr:from>
    <xdr:to>
      <xdr:col>72</xdr:col>
      <xdr:colOff>38100</xdr:colOff>
      <xdr:row>32</xdr:row>
      <xdr:rowOff>158686</xdr:rowOff>
    </xdr:to>
    <xdr:sp macro="" textlink="">
      <xdr:nvSpPr>
        <xdr:cNvPr id="540" name="楕円 539"/>
        <xdr:cNvSpPr/>
      </xdr:nvSpPr>
      <xdr:spPr>
        <a:xfrm>
          <a:off x="13652500" y="55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3763</xdr:rowOff>
    </xdr:from>
    <xdr:ext cx="534377" cy="259045"/>
    <xdr:sp macro="" textlink="">
      <xdr:nvSpPr>
        <xdr:cNvPr id="541" name="テキスト ボックス 540"/>
        <xdr:cNvSpPr txBox="1"/>
      </xdr:nvSpPr>
      <xdr:spPr>
        <a:xfrm>
          <a:off x="13436111" y="531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29216</xdr:rowOff>
    </xdr:from>
    <xdr:to>
      <xdr:col>67</xdr:col>
      <xdr:colOff>101600</xdr:colOff>
      <xdr:row>31</xdr:row>
      <xdr:rowOff>130816</xdr:rowOff>
    </xdr:to>
    <xdr:sp macro="" textlink="">
      <xdr:nvSpPr>
        <xdr:cNvPr id="542" name="楕円 541"/>
        <xdr:cNvSpPr/>
      </xdr:nvSpPr>
      <xdr:spPr>
        <a:xfrm>
          <a:off x="12763500" y="53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147343</xdr:rowOff>
    </xdr:from>
    <xdr:ext cx="534377" cy="259045"/>
    <xdr:sp macro="" textlink="">
      <xdr:nvSpPr>
        <xdr:cNvPr id="543" name="テキスト ボックス 542"/>
        <xdr:cNvSpPr txBox="1"/>
      </xdr:nvSpPr>
      <xdr:spPr>
        <a:xfrm>
          <a:off x="12547111" y="51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29479</xdr:rowOff>
    </xdr:from>
    <xdr:to>
      <xdr:col>85</xdr:col>
      <xdr:colOff>127000</xdr:colOff>
      <xdr:row>58</xdr:row>
      <xdr:rowOff>48508</xdr:rowOff>
    </xdr:to>
    <xdr:cxnSp macro="">
      <xdr:nvCxnSpPr>
        <xdr:cNvPr id="574" name="直線コネクタ 573"/>
        <xdr:cNvCxnSpPr/>
      </xdr:nvCxnSpPr>
      <xdr:spPr>
        <a:xfrm flipV="1">
          <a:off x="15481300" y="9973579"/>
          <a:ext cx="8382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116206</xdr:rowOff>
    </xdr:from>
    <xdr:to>
      <xdr:col>81</xdr:col>
      <xdr:colOff>50800</xdr:colOff>
      <xdr:row>58</xdr:row>
      <xdr:rowOff>48508</xdr:rowOff>
    </xdr:to>
    <xdr:cxnSp macro="">
      <xdr:nvCxnSpPr>
        <xdr:cNvPr id="577" name="直線コネクタ 576"/>
        <xdr:cNvCxnSpPr/>
      </xdr:nvCxnSpPr>
      <xdr:spPr>
        <a:xfrm>
          <a:off x="14592300" y="9888856"/>
          <a:ext cx="8890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116206</xdr:rowOff>
    </xdr:from>
    <xdr:to>
      <xdr:col>76</xdr:col>
      <xdr:colOff>114300</xdr:colOff>
      <xdr:row>58</xdr:row>
      <xdr:rowOff>46079</xdr:rowOff>
    </xdr:to>
    <xdr:cxnSp macro="">
      <xdr:nvCxnSpPr>
        <xdr:cNvPr id="580" name="直線コネクタ 579"/>
        <xdr:cNvCxnSpPr/>
      </xdr:nvCxnSpPr>
      <xdr:spPr>
        <a:xfrm flipV="1">
          <a:off x="13703300" y="9888856"/>
          <a:ext cx="889000" cy="10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32039</xdr:rowOff>
    </xdr:from>
    <xdr:to>
      <xdr:col>71</xdr:col>
      <xdr:colOff>177800</xdr:colOff>
      <xdr:row>58</xdr:row>
      <xdr:rowOff>46079</xdr:rowOff>
    </xdr:to>
    <xdr:cxnSp macro="">
      <xdr:nvCxnSpPr>
        <xdr:cNvPr id="583" name="直線コネクタ 582"/>
        <xdr:cNvCxnSpPr/>
      </xdr:nvCxnSpPr>
      <xdr:spPr>
        <a:xfrm>
          <a:off x="12814300" y="9976139"/>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150129</xdr:rowOff>
    </xdr:from>
    <xdr:to>
      <xdr:col>85</xdr:col>
      <xdr:colOff>177800</xdr:colOff>
      <xdr:row>58</xdr:row>
      <xdr:rowOff>80279</xdr:rowOff>
    </xdr:to>
    <xdr:sp macro="" textlink="">
      <xdr:nvSpPr>
        <xdr:cNvPr id="593" name="楕円 592"/>
        <xdr:cNvSpPr/>
      </xdr:nvSpPr>
      <xdr:spPr>
        <a:xfrm>
          <a:off x="16268700" y="99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128556</xdr:rowOff>
    </xdr:from>
    <xdr:ext cx="534377" cy="259045"/>
    <xdr:sp macro="" textlink="">
      <xdr:nvSpPr>
        <xdr:cNvPr id="594" name="教育費該当値テキスト"/>
        <xdr:cNvSpPr txBox="1"/>
      </xdr:nvSpPr>
      <xdr:spPr>
        <a:xfrm>
          <a:off x="16370300" y="99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169158</xdr:rowOff>
    </xdr:from>
    <xdr:to>
      <xdr:col>81</xdr:col>
      <xdr:colOff>101600</xdr:colOff>
      <xdr:row>58</xdr:row>
      <xdr:rowOff>99308</xdr:rowOff>
    </xdr:to>
    <xdr:sp macro="" textlink="">
      <xdr:nvSpPr>
        <xdr:cNvPr id="595" name="楕円 594"/>
        <xdr:cNvSpPr/>
      </xdr:nvSpPr>
      <xdr:spPr>
        <a:xfrm>
          <a:off x="15430500" y="9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90435</xdr:rowOff>
    </xdr:from>
    <xdr:ext cx="534377" cy="259045"/>
    <xdr:sp macro="" textlink="">
      <xdr:nvSpPr>
        <xdr:cNvPr id="596" name="テキスト ボックス 595"/>
        <xdr:cNvSpPr txBox="1"/>
      </xdr:nvSpPr>
      <xdr:spPr>
        <a:xfrm>
          <a:off x="15214111" y="100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65406</xdr:rowOff>
    </xdr:from>
    <xdr:to>
      <xdr:col>76</xdr:col>
      <xdr:colOff>165100</xdr:colOff>
      <xdr:row>57</xdr:row>
      <xdr:rowOff>167006</xdr:rowOff>
    </xdr:to>
    <xdr:sp macro="" textlink="">
      <xdr:nvSpPr>
        <xdr:cNvPr id="597" name="楕円 596"/>
        <xdr:cNvSpPr/>
      </xdr:nvSpPr>
      <xdr:spPr>
        <a:xfrm>
          <a:off x="14541500" y="98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12083</xdr:rowOff>
    </xdr:from>
    <xdr:ext cx="534377" cy="259045"/>
    <xdr:sp macro="" textlink="">
      <xdr:nvSpPr>
        <xdr:cNvPr id="598" name="テキスト ボックス 597"/>
        <xdr:cNvSpPr txBox="1"/>
      </xdr:nvSpPr>
      <xdr:spPr>
        <a:xfrm>
          <a:off x="14325111" y="96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166729</xdr:rowOff>
    </xdr:from>
    <xdr:to>
      <xdr:col>72</xdr:col>
      <xdr:colOff>38100</xdr:colOff>
      <xdr:row>58</xdr:row>
      <xdr:rowOff>96879</xdr:rowOff>
    </xdr:to>
    <xdr:sp macro="" textlink="">
      <xdr:nvSpPr>
        <xdr:cNvPr id="599" name="楕円 598"/>
        <xdr:cNvSpPr/>
      </xdr:nvSpPr>
      <xdr:spPr>
        <a:xfrm>
          <a:off x="13652500" y="99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88006</xdr:rowOff>
    </xdr:from>
    <xdr:ext cx="534377" cy="259045"/>
    <xdr:sp macro="" textlink="">
      <xdr:nvSpPr>
        <xdr:cNvPr id="600" name="テキスト ボックス 599"/>
        <xdr:cNvSpPr txBox="1"/>
      </xdr:nvSpPr>
      <xdr:spPr>
        <a:xfrm>
          <a:off x="13436111" y="100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152689</xdr:rowOff>
    </xdr:from>
    <xdr:to>
      <xdr:col>67</xdr:col>
      <xdr:colOff>101600</xdr:colOff>
      <xdr:row>58</xdr:row>
      <xdr:rowOff>82839</xdr:rowOff>
    </xdr:to>
    <xdr:sp macro="" textlink="">
      <xdr:nvSpPr>
        <xdr:cNvPr id="601" name="楕円 600"/>
        <xdr:cNvSpPr/>
      </xdr:nvSpPr>
      <xdr:spPr>
        <a:xfrm>
          <a:off x="12763500" y="99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73966</xdr:rowOff>
    </xdr:from>
    <xdr:ext cx="534377" cy="259045"/>
    <xdr:sp macro="" textlink="">
      <xdr:nvSpPr>
        <xdr:cNvPr id="602" name="テキスト ボックス 601"/>
        <xdr:cNvSpPr txBox="1"/>
      </xdr:nvSpPr>
      <xdr:spPr>
        <a:xfrm>
          <a:off x="12547111" y="100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37619</xdr:rowOff>
    </xdr:from>
    <xdr:to>
      <xdr:col>85</xdr:col>
      <xdr:colOff>127000</xdr:colOff>
      <xdr:row>78</xdr:row>
      <xdr:rowOff>44807</xdr:rowOff>
    </xdr:to>
    <xdr:cxnSp macro="">
      <xdr:nvCxnSpPr>
        <xdr:cNvPr id="629" name="直線コネクタ 628"/>
        <xdr:cNvCxnSpPr/>
      </xdr:nvCxnSpPr>
      <xdr:spPr>
        <a:xfrm flipV="1">
          <a:off x="15481300" y="13410719"/>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108379</xdr:rowOff>
    </xdr:from>
    <xdr:to>
      <xdr:col>81</xdr:col>
      <xdr:colOff>50800</xdr:colOff>
      <xdr:row>78</xdr:row>
      <xdr:rowOff>44807</xdr:rowOff>
    </xdr:to>
    <xdr:cxnSp macro="">
      <xdr:nvCxnSpPr>
        <xdr:cNvPr id="632" name="直線コネクタ 631"/>
        <xdr:cNvCxnSpPr/>
      </xdr:nvCxnSpPr>
      <xdr:spPr>
        <a:xfrm>
          <a:off x="14592300" y="13310029"/>
          <a:ext cx="889000" cy="10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108379</xdr:rowOff>
    </xdr:from>
    <xdr:to>
      <xdr:col>76</xdr:col>
      <xdr:colOff>114300</xdr:colOff>
      <xdr:row>78</xdr:row>
      <xdr:rowOff>80966</xdr:rowOff>
    </xdr:to>
    <xdr:cxnSp macro="">
      <xdr:nvCxnSpPr>
        <xdr:cNvPr id="635" name="直線コネクタ 634"/>
        <xdr:cNvCxnSpPr/>
      </xdr:nvCxnSpPr>
      <xdr:spPr>
        <a:xfrm flipV="1">
          <a:off x="13703300" y="13310029"/>
          <a:ext cx="889000" cy="1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80966</xdr:rowOff>
    </xdr:from>
    <xdr:to>
      <xdr:col>71</xdr:col>
      <xdr:colOff>177800</xdr:colOff>
      <xdr:row>78</xdr:row>
      <xdr:rowOff>108496</xdr:rowOff>
    </xdr:to>
    <xdr:cxnSp macro="">
      <xdr:nvCxnSpPr>
        <xdr:cNvPr id="638" name="直線コネクタ 637"/>
        <xdr:cNvCxnSpPr/>
      </xdr:nvCxnSpPr>
      <xdr:spPr>
        <a:xfrm flipV="1">
          <a:off x="12814300" y="13454066"/>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158269</xdr:rowOff>
    </xdr:from>
    <xdr:to>
      <xdr:col>85</xdr:col>
      <xdr:colOff>177800</xdr:colOff>
      <xdr:row>78</xdr:row>
      <xdr:rowOff>88419</xdr:rowOff>
    </xdr:to>
    <xdr:sp macro="" textlink="">
      <xdr:nvSpPr>
        <xdr:cNvPr id="648" name="楕円 647"/>
        <xdr:cNvSpPr/>
      </xdr:nvSpPr>
      <xdr:spPr>
        <a:xfrm>
          <a:off x="16268700" y="133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117646</xdr:rowOff>
    </xdr:from>
    <xdr:ext cx="534377" cy="259045"/>
    <xdr:sp macro="" textlink="">
      <xdr:nvSpPr>
        <xdr:cNvPr id="649" name="災害復旧費該当値テキスト"/>
        <xdr:cNvSpPr txBox="1"/>
      </xdr:nvSpPr>
      <xdr:spPr>
        <a:xfrm>
          <a:off x="16370300" y="131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165457</xdr:rowOff>
    </xdr:from>
    <xdr:to>
      <xdr:col>81</xdr:col>
      <xdr:colOff>101600</xdr:colOff>
      <xdr:row>78</xdr:row>
      <xdr:rowOff>95607</xdr:rowOff>
    </xdr:to>
    <xdr:sp macro="" textlink="">
      <xdr:nvSpPr>
        <xdr:cNvPr id="650" name="楕円 649"/>
        <xdr:cNvSpPr/>
      </xdr:nvSpPr>
      <xdr:spPr>
        <a:xfrm>
          <a:off x="15430500" y="133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112134</xdr:rowOff>
    </xdr:from>
    <xdr:ext cx="534377" cy="259045"/>
    <xdr:sp macro="" textlink="">
      <xdr:nvSpPr>
        <xdr:cNvPr id="651" name="テキスト ボックス 650"/>
        <xdr:cNvSpPr txBox="1"/>
      </xdr:nvSpPr>
      <xdr:spPr>
        <a:xfrm>
          <a:off x="15214111" y="131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57579</xdr:rowOff>
    </xdr:from>
    <xdr:to>
      <xdr:col>76</xdr:col>
      <xdr:colOff>165100</xdr:colOff>
      <xdr:row>77</xdr:row>
      <xdr:rowOff>159179</xdr:rowOff>
    </xdr:to>
    <xdr:sp macro="" textlink="">
      <xdr:nvSpPr>
        <xdr:cNvPr id="652" name="楕円 651"/>
        <xdr:cNvSpPr/>
      </xdr:nvSpPr>
      <xdr:spPr>
        <a:xfrm>
          <a:off x="14541500" y="132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4256</xdr:rowOff>
    </xdr:from>
    <xdr:ext cx="534377" cy="259045"/>
    <xdr:sp macro="" textlink="">
      <xdr:nvSpPr>
        <xdr:cNvPr id="653" name="テキスト ボックス 652"/>
        <xdr:cNvSpPr txBox="1"/>
      </xdr:nvSpPr>
      <xdr:spPr>
        <a:xfrm>
          <a:off x="14325111" y="1303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30166</xdr:rowOff>
    </xdr:from>
    <xdr:to>
      <xdr:col>72</xdr:col>
      <xdr:colOff>38100</xdr:colOff>
      <xdr:row>78</xdr:row>
      <xdr:rowOff>131766</xdr:rowOff>
    </xdr:to>
    <xdr:sp macro="" textlink="">
      <xdr:nvSpPr>
        <xdr:cNvPr id="654" name="楕円 653"/>
        <xdr:cNvSpPr/>
      </xdr:nvSpPr>
      <xdr:spPr>
        <a:xfrm>
          <a:off x="13652500" y="134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148293</xdr:rowOff>
    </xdr:from>
    <xdr:ext cx="534377" cy="259045"/>
    <xdr:sp macro="" textlink="">
      <xdr:nvSpPr>
        <xdr:cNvPr id="655" name="テキスト ボックス 654"/>
        <xdr:cNvSpPr txBox="1"/>
      </xdr:nvSpPr>
      <xdr:spPr>
        <a:xfrm>
          <a:off x="13436111" y="131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57696</xdr:rowOff>
    </xdr:from>
    <xdr:to>
      <xdr:col>67</xdr:col>
      <xdr:colOff>101600</xdr:colOff>
      <xdr:row>78</xdr:row>
      <xdr:rowOff>159296</xdr:rowOff>
    </xdr:to>
    <xdr:sp macro="" textlink="">
      <xdr:nvSpPr>
        <xdr:cNvPr id="656" name="楕円 655"/>
        <xdr:cNvSpPr/>
      </xdr:nvSpPr>
      <xdr:spPr>
        <a:xfrm>
          <a:off x="12763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4373</xdr:rowOff>
    </xdr:from>
    <xdr:ext cx="534377" cy="259045"/>
    <xdr:sp macro="" textlink="">
      <xdr:nvSpPr>
        <xdr:cNvPr id="657" name="テキスト ボックス 656"/>
        <xdr:cNvSpPr txBox="1"/>
      </xdr:nvSpPr>
      <xdr:spPr>
        <a:xfrm>
          <a:off x="12547111" y="132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7789</xdr:rowOff>
    </xdr:from>
    <xdr:to>
      <xdr:col>85</xdr:col>
      <xdr:colOff>127000</xdr:colOff>
      <xdr:row>97</xdr:row>
      <xdr:rowOff>17129</xdr:rowOff>
    </xdr:to>
    <xdr:cxnSp macro="">
      <xdr:nvCxnSpPr>
        <xdr:cNvPr id="684" name="直線コネクタ 683"/>
        <xdr:cNvCxnSpPr/>
      </xdr:nvCxnSpPr>
      <xdr:spPr>
        <a:xfrm>
          <a:off x="15481300" y="16638439"/>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154107</xdr:rowOff>
    </xdr:from>
    <xdr:to>
      <xdr:col>81</xdr:col>
      <xdr:colOff>50800</xdr:colOff>
      <xdr:row>97</xdr:row>
      <xdr:rowOff>7789</xdr:rowOff>
    </xdr:to>
    <xdr:cxnSp macro="">
      <xdr:nvCxnSpPr>
        <xdr:cNvPr id="687" name="直線コネクタ 686"/>
        <xdr:cNvCxnSpPr/>
      </xdr:nvCxnSpPr>
      <xdr:spPr>
        <a:xfrm>
          <a:off x="14592300" y="16613307"/>
          <a:ext cx="8890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92036</xdr:rowOff>
    </xdr:from>
    <xdr:to>
      <xdr:col>76</xdr:col>
      <xdr:colOff>114300</xdr:colOff>
      <xdr:row>96</xdr:row>
      <xdr:rowOff>154107</xdr:rowOff>
    </xdr:to>
    <xdr:cxnSp macro="">
      <xdr:nvCxnSpPr>
        <xdr:cNvPr id="690" name="直線コネクタ 689"/>
        <xdr:cNvCxnSpPr/>
      </xdr:nvCxnSpPr>
      <xdr:spPr>
        <a:xfrm>
          <a:off x="13703300" y="16551236"/>
          <a:ext cx="889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70800</xdr:rowOff>
    </xdr:from>
    <xdr:to>
      <xdr:col>71</xdr:col>
      <xdr:colOff>177800</xdr:colOff>
      <xdr:row>96</xdr:row>
      <xdr:rowOff>92036</xdr:rowOff>
    </xdr:to>
    <xdr:cxnSp macro="">
      <xdr:nvCxnSpPr>
        <xdr:cNvPr id="693" name="直線コネクタ 692"/>
        <xdr:cNvCxnSpPr/>
      </xdr:nvCxnSpPr>
      <xdr:spPr>
        <a:xfrm>
          <a:off x="12814300" y="16530000"/>
          <a:ext cx="889000" cy="2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137779</xdr:rowOff>
    </xdr:from>
    <xdr:to>
      <xdr:col>85</xdr:col>
      <xdr:colOff>177800</xdr:colOff>
      <xdr:row>97</xdr:row>
      <xdr:rowOff>67929</xdr:rowOff>
    </xdr:to>
    <xdr:sp macro="" textlink="">
      <xdr:nvSpPr>
        <xdr:cNvPr id="703" name="楕円 702"/>
        <xdr:cNvSpPr/>
      </xdr:nvSpPr>
      <xdr:spPr>
        <a:xfrm>
          <a:off x="16268700" y="165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116206</xdr:rowOff>
    </xdr:from>
    <xdr:ext cx="534377" cy="259045"/>
    <xdr:sp macro="" textlink="">
      <xdr:nvSpPr>
        <xdr:cNvPr id="704" name="公債費該当値テキスト"/>
        <xdr:cNvSpPr txBox="1"/>
      </xdr:nvSpPr>
      <xdr:spPr>
        <a:xfrm>
          <a:off x="16370300" y="1657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128439</xdr:rowOff>
    </xdr:from>
    <xdr:to>
      <xdr:col>81</xdr:col>
      <xdr:colOff>101600</xdr:colOff>
      <xdr:row>97</xdr:row>
      <xdr:rowOff>58589</xdr:rowOff>
    </xdr:to>
    <xdr:sp macro="" textlink="">
      <xdr:nvSpPr>
        <xdr:cNvPr id="705" name="楕円 704"/>
        <xdr:cNvSpPr/>
      </xdr:nvSpPr>
      <xdr:spPr>
        <a:xfrm>
          <a:off x="15430500" y="165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49716</xdr:rowOff>
    </xdr:from>
    <xdr:ext cx="534377" cy="259045"/>
    <xdr:sp macro="" textlink="">
      <xdr:nvSpPr>
        <xdr:cNvPr id="706" name="テキスト ボックス 705"/>
        <xdr:cNvSpPr txBox="1"/>
      </xdr:nvSpPr>
      <xdr:spPr>
        <a:xfrm>
          <a:off x="15214111" y="1668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103307</xdr:rowOff>
    </xdr:from>
    <xdr:to>
      <xdr:col>76</xdr:col>
      <xdr:colOff>165100</xdr:colOff>
      <xdr:row>97</xdr:row>
      <xdr:rowOff>33457</xdr:rowOff>
    </xdr:to>
    <xdr:sp macro="" textlink="">
      <xdr:nvSpPr>
        <xdr:cNvPr id="707" name="楕円 706"/>
        <xdr:cNvSpPr/>
      </xdr:nvSpPr>
      <xdr:spPr>
        <a:xfrm>
          <a:off x="14541500" y="16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24584</xdr:rowOff>
    </xdr:from>
    <xdr:ext cx="534377" cy="259045"/>
    <xdr:sp macro="" textlink="">
      <xdr:nvSpPr>
        <xdr:cNvPr id="708" name="テキスト ボックス 707"/>
        <xdr:cNvSpPr txBox="1"/>
      </xdr:nvSpPr>
      <xdr:spPr>
        <a:xfrm>
          <a:off x="14325111" y="166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41236</xdr:rowOff>
    </xdr:from>
    <xdr:to>
      <xdr:col>72</xdr:col>
      <xdr:colOff>38100</xdr:colOff>
      <xdr:row>96</xdr:row>
      <xdr:rowOff>142836</xdr:rowOff>
    </xdr:to>
    <xdr:sp macro="" textlink="">
      <xdr:nvSpPr>
        <xdr:cNvPr id="709" name="楕円 708"/>
        <xdr:cNvSpPr/>
      </xdr:nvSpPr>
      <xdr:spPr>
        <a:xfrm>
          <a:off x="13652500" y="165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133963</xdr:rowOff>
    </xdr:from>
    <xdr:ext cx="534377" cy="259045"/>
    <xdr:sp macro="" textlink="">
      <xdr:nvSpPr>
        <xdr:cNvPr id="710" name="テキスト ボックス 709"/>
        <xdr:cNvSpPr txBox="1"/>
      </xdr:nvSpPr>
      <xdr:spPr>
        <a:xfrm>
          <a:off x="13436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20000</xdr:rowOff>
    </xdr:from>
    <xdr:to>
      <xdr:col>67</xdr:col>
      <xdr:colOff>101600</xdr:colOff>
      <xdr:row>96</xdr:row>
      <xdr:rowOff>121600</xdr:rowOff>
    </xdr:to>
    <xdr:sp macro="" textlink="">
      <xdr:nvSpPr>
        <xdr:cNvPr id="711" name="楕円 710"/>
        <xdr:cNvSpPr/>
      </xdr:nvSpPr>
      <xdr:spPr>
        <a:xfrm>
          <a:off x="12763500" y="1647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112727</xdr:rowOff>
    </xdr:from>
    <xdr:ext cx="534377" cy="259045"/>
    <xdr:sp macro="" textlink="">
      <xdr:nvSpPr>
        <xdr:cNvPr id="712" name="テキスト ボックス 711"/>
        <xdr:cNvSpPr txBox="1"/>
      </xdr:nvSpPr>
      <xdr:spPr>
        <a:xfrm>
          <a:off x="12547111" y="165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a:t>
          </a:r>
          <a:r>
            <a:rPr kumimoji="1" lang="en-US" altLang="ja-JP" sz="1100">
              <a:solidFill>
                <a:schemeClr val="dk1"/>
              </a:solidFill>
              <a:effectLst/>
              <a:latin typeface="+mn-lt"/>
              <a:ea typeface="+mn-ea"/>
              <a:cs typeface="+mn-cs"/>
            </a:rPr>
            <a:t>3,958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19,269</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多目的イベント広場整備事業の増加</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もので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土木費については、</a:t>
          </a:r>
          <a:r>
            <a:rPr kumimoji="1" lang="en-US" altLang="ja-JP" sz="1100">
              <a:solidFill>
                <a:schemeClr val="dk1"/>
              </a:solidFill>
              <a:effectLst/>
              <a:latin typeface="+mn-lt"/>
              <a:ea typeface="+mn-ea"/>
              <a:cs typeface="+mn-cs"/>
            </a:rPr>
            <a:t>17,234</a:t>
          </a:r>
          <a:r>
            <a:rPr kumimoji="1" lang="ja-JP" altLang="ja-JP" sz="1100">
              <a:solidFill>
                <a:schemeClr val="dk1"/>
              </a:solidFill>
              <a:effectLst/>
              <a:latin typeface="+mn-lt"/>
              <a:ea typeface="+mn-ea"/>
              <a:cs typeface="+mn-cs"/>
            </a:rPr>
            <a:t>円増加の</a:t>
          </a:r>
          <a:r>
            <a:rPr kumimoji="1" lang="en-US" altLang="ja-JP" sz="1100">
              <a:solidFill>
                <a:schemeClr val="dk1"/>
              </a:solidFill>
              <a:effectLst/>
              <a:latin typeface="+mn-lt"/>
              <a:ea typeface="+mn-ea"/>
              <a:cs typeface="+mn-cs"/>
            </a:rPr>
            <a:t>89,833</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町営住宅建設事業の</a:t>
          </a:r>
          <a:r>
            <a:rPr kumimoji="1" lang="ja-JP" altLang="ja-JP" sz="1100">
              <a:solidFill>
                <a:schemeClr val="dk1"/>
              </a:solidFill>
              <a:effectLst/>
              <a:latin typeface="+mn-lt"/>
              <a:ea typeface="+mn-ea"/>
              <a:cs typeface="+mn-cs"/>
            </a:rPr>
            <a:t>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今後も事業を進めていくうえで、事業内容を精査し、必要な事業を実施し健全な財政運営に努めていく。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年度の実質収支比率は、前年度と比較して</a:t>
          </a:r>
          <a:r>
            <a:rPr lang="ja-JP" altLang="en-US" sz="1100">
              <a:solidFill>
                <a:schemeClr val="dk1"/>
              </a:solidFill>
              <a:effectLst/>
              <a:latin typeface="+mn-lt"/>
              <a:ea typeface="+mn-ea"/>
              <a:cs typeface="+mn-cs"/>
            </a:rPr>
            <a:t>０．７１</a:t>
          </a:r>
          <a:r>
            <a:rPr lang="ja-JP" altLang="ja-JP" sz="1100">
              <a:solidFill>
                <a:schemeClr val="dk1"/>
              </a:solidFill>
              <a:effectLst/>
              <a:latin typeface="+mn-lt"/>
              <a:ea typeface="+mn-ea"/>
              <a:cs typeface="+mn-cs"/>
            </a:rPr>
            <a:t>ポイント減少し、</a:t>
          </a:r>
          <a:r>
            <a:rPr lang="ja-JP" altLang="en-US" sz="1100">
              <a:solidFill>
                <a:schemeClr val="dk1"/>
              </a:solidFill>
              <a:effectLst/>
              <a:latin typeface="+mn-lt"/>
              <a:ea typeface="+mn-ea"/>
              <a:cs typeface="+mn-cs"/>
            </a:rPr>
            <a:t>５．４３</a:t>
          </a:r>
          <a:r>
            <a:rPr lang="ja-JP" altLang="ja-JP" sz="1100">
              <a:solidFill>
                <a:schemeClr val="dk1"/>
              </a:solidFill>
              <a:effectLst/>
              <a:latin typeface="+mn-lt"/>
              <a:ea typeface="+mn-ea"/>
              <a:cs typeface="+mn-cs"/>
            </a:rPr>
            <a:t>％となっている。今後も５％程度を維持できるような運営に努める。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徳島県神山町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年度において、連結実質赤字比率について、黒字となっている。今後も黒字で運営できるよう努める。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5"/>
      <c r="AO4" s="425"/>
      <c r="AP4" s="425"/>
      <c r="AQ4" s="425"/>
      <c r="AR4" s="425"/>
      <c r="AS4" s="425"/>
      <c r="AT4" s="425"/>
      <c r="AU4" s="425"/>
      <c r="AV4" s="425"/>
      <c r="AW4" s="425"/>
      <c r="AX4" s="595"/>
      <c r="AY4" s="399" t="s">
        <v>85</v>
      </c>
      <c r="AZ4" s="400"/>
      <c r="BA4" s="400"/>
      <c r="BB4" s="400"/>
      <c r="BC4" s="400"/>
      <c r="BD4" s="400"/>
      <c r="BE4" s="400"/>
      <c r="BF4" s="400"/>
      <c r="BG4" s="400"/>
      <c r="BH4" s="400"/>
      <c r="BI4" s="400"/>
      <c r="BJ4" s="400"/>
      <c r="BK4" s="400"/>
      <c r="BL4" s="400"/>
      <c r="BM4" s="401"/>
      <c r="BN4" s="402">
        <v>5080829</v>
      </c>
      <c r="BO4" s="403"/>
      <c r="BP4" s="403"/>
      <c r="BQ4" s="403"/>
      <c r="BR4" s="403"/>
      <c r="BS4" s="403"/>
      <c r="BT4" s="403"/>
      <c r="BU4" s="404"/>
      <c r="BV4" s="402">
        <v>5159908</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5.4</v>
      </c>
      <c r="CU4" s="584"/>
      <c r="CV4" s="584"/>
      <c r="CW4" s="584"/>
      <c r="CX4" s="584"/>
      <c r="CY4" s="584"/>
      <c r="CZ4" s="584"/>
      <c r="DA4" s="585"/>
      <c r="DB4" s="583">
        <v>6.1</v>
      </c>
      <c r="DC4" s="584"/>
      <c r="DD4" s="584"/>
      <c r="DE4" s="584"/>
      <c r="DF4" s="584"/>
      <c r="DG4" s="584"/>
      <c r="DH4" s="584"/>
      <c r="DI4" s="585"/>
      <c r="DJ4" s="165"/>
      <c r="DK4" s="165"/>
      <c r="DL4" s="165"/>
      <c r="DM4" s="165"/>
      <c r="DN4" s="165"/>
      <c r="DO4" s="165"/>
    </row>
    <row r="5" spans="1:119" ht="18.75" customHeight="1">
      <c r="A5" s="166"/>
      <c r="B5" s="590"/>
      <c r="C5" s="426"/>
      <c r="D5" s="426"/>
      <c r="E5" s="591"/>
      <c r="F5" s="591"/>
      <c r="G5" s="591"/>
      <c r="H5" s="591"/>
      <c r="I5" s="591"/>
      <c r="J5" s="591"/>
      <c r="K5" s="591"/>
      <c r="L5" s="591"/>
      <c r="M5" s="591"/>
      <c r="N5" s="591"/>
      <c r="O5" s="591"/>
      <c r="P5" s="591"/>
      <c r="Q5" s="591"/>
      <c r="R5" s="424"/>
      <c r="S5" s="424"/>
      <c r="T5" s="424"/>
      <c r="U5" s="424"/>
      <c r="V5" s="594"/>
      <c r="W5" s="513"/>
      <c r="X5" s="425"/>
      <c r="Y5" s="425"/>
      <c r="Z5" s="425"/>
      <c r="AA5" s="425"/>
      <c r="AB5" s="426"/>
      <c r="AC5" s="424"/>
      <c r="AD5" s="425"/>
      <c r="AE5" s="425"/>
      <c r="AF5" s="425"/>
      <c r="AG5" s="425"/>
      <c r="AH5" s="425"/>
      <c r="AI5" s="425"/>
      <c r="AJ5" s="425"/>
      <c r="AK5" s="425"/>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4862151</v>
      </c>
      <c r="BO5" s="408"/>
      <c r="BP5" s="408"/>
      <c r="BQ5" s="408"/>
      <c r="BR5" s="408"/>
      <c r="BS5" s="408"/>
      <c r="BT5" s="408"/>
      <c r="BU5" s="409"/>
      <c r="BV5" s="407">
        <v>4855717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75.900000000000006</v>
      </c>
      <c r="CU5" s="378"/>
      <c r="CV5" s="378"/>
      <c r="CW5" s="378"/>
      <c r="CX5" s="378"/>
      <c r="CY5" s="378"/>
      <c r="CZ5" s="378"/>
      <c r="DA5" s="379"/>
      <c r="DB5" s="377">
        <v>75.7</v>
      </c>
      <c r="DC5" s="378"/>
      <c r="DD5" s="378"/>
      <c r="DE5" s="378"/>
      <c r="DF5" s="378"/>
      <c r="DG5" s="378"/>
      <c r="DH5" s="378"/>
      <c r="DI5" s="379"/>
      <c r="DJ5" s="165"/>
      <c r="DK5" s="165"/>
      <c r="DL5" s="165"/>
      <c r="DM5" s="165"/>
      <c r="DN5" s="165"/>
      <c r="DO5" s="165"/>
    </row>
    <row r="6" spans="1:119" ht="18.75" customHeight="1">
      <c r="A6" s="166"/>
      <c r="B6" s="560" t="s">
        <v>91</v>
      </c>
      <c r="C6" s="423"/>
      <c r="D6" s="423"/>
      <c r="E6" s="561"/>
      <c r="F6" s="561"/>
      <c r="G6" s="561"/>
      <c r="H6" s="561"/>
      <c r="I6" s="561"/>
      <c r="J6" s="561"/>
      <c r="K6" s="561"/>
      <c r="L6" s="561" t="s">
        <v>92</v>
      </c>
      <c r="M6" s="561"/>
      <c r="N6" s="561"/>
      <c r="O6" s="561"/>
      <c r="P6" s="561"/>
      <c r="Q6" s="561"/>
      <c r="R6" s="447"/>
      <c r="S6" s="447"/>
      <c r="T6" s="447"/>
      <c r="U6" s="447"/>
      <c r="V6" s="567"/>
      <c r="W6" s="498" t="s">
        <v>93</v>
      </c>
      <c r="X6" s="422"/>
      <c r="Y6" s="422"/>
      <c r="Z6" s="422"/>
      <c r="AA6" s="422"/>
      <c r="AB6" s="423"/>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218678</v>
      </c>
      <c r="BO6" s="408"/>
      <c r="BP6" s="408"/>
      <c r="BQ6" s="408"/>
      <c r="BR6" s="408"/>
      <c r="BS6" s="408"/>
      <c r="BT6" s="408"/>
      <c r="BU6" s="409"/>
      <c r="BV6" s="407">
        <v>304191</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79.099999999999994</v>
      </c>
      <c r="CU6" s="558"/>
      <c r="CV6" s="558"/>
      <c r="CW6" s="558"/>
      <c r="CX6" s="558"/>
      <c r="CY6" s="558"/>
      <c r="CZ6" s="558"/>
      <c r="DA6" s="559"/>
      <c r="DB6" s="557">
        <v>78.900000000000006</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65055</v>
      </c>
      <c r="BO7" s="408"/>
      <c r="BP7" s="408"/>
      <c r="BQ7" s="408"/>
      <c r="BR7" s="408"/>
      <c r="BS7" s="408"/>
      <c r="BT7" s="408"/>
      <c r="BU7" s="409"/>
      <c r="BV7" s="407">
        <v>126161</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2830611</v>
      </c>
      <c r="CU7" s="408"/>
      <c r="CV7" s="408"/>
      <c r="CW7" s="408"/>
      <c r="CX7" s="408"/>
      <c r="CY7" s="408"/>
      <c r="CZ7" s="408"/>
      <c r="DA7" s="409"/>
      <c r="DB7" s="407">
        <v>2897237</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96</v>
      </c>
      <c r="AV8" s="465"/>
      <c r="AW8" s="465"/>
      <c r="AX8" s="465"/>
      <c r="AY8" s="387" t="s">
        <v>104</v>
      </c>
      <c r="AZ8" s="388"/>
      <c r="BA8" s="388"/>
      <c r="BB8" s="388"/>
      <c r="BC8" s="388"/>
      <c r="BD8" s="388"/>
      <c r="BE8" s="388"/>
      <c r="BF8" s="388"/>
      <c r="BG8" s="388"/>
      <c r="BH8" s="388"/>
      <c r="BI8" s="388"/>
      <c r="BJ8" s="388"/>
      <c r="BK8" s="388"/>
      <c r="BL8" s="388"/>
      <c r="BM8" s="389"/>
      <c r="BN8" s="407">
        <v>153623</v>
      </c>
      <c r="BO8" s="408"/>
      <c r="BP8" s="408"/>
      <c r="BQ8" s="408"/>
      <c r="BR8" s="408"/>
      <c r="BS8" s="408"/>
      <c r="BT8" s="408"/>
      <c r="BU8" s="409"/>
      <c r="BV8" s="407">
        <v>178030</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0.21</v>
      </c>
      <c r="CU8" s="521"/>
      <c r="CV8" s="521"/>
      <c r="CW8" s="521"/>
      <c r="CX8" s="521"/>
      <c r="CY8" s="521"/>
      <c r="CZ8" s="521"/>
      <c r="DA8" s="522"/>
      <c r="DB8" s="520">
        <v>0.21</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5300</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96</v>
      </c>
      <c r="AV9" s="465"/>
      <c r="AW9" s="465"/>
      <c r="AX9" s="465"/>
      <c r="AY9" s="387" t="s">
        <v>110</v>
      </c>
      <c r="AZ9" s="388"/>
      <c r="BA9" s="388"/>
      <c r="BB9" s="388"/>
      <c r="BC9" s="388"/>
      <c r="BD9" s="388"/>
      <c r="BE9" s="388"/>
      <c r="BF9" s="388"/>
      <c r="BG9" s="388"/>
      <c r="BH9" s="388"/>
      <c r="BI9" s="388"/>
      <c r="BJ9" s="388"/>
      <c r="BK9" s="388"/>
      <c r="BL9" s="388"/>
      <c r="BM9" s="389"/>
      <c r="BN9" s="407">
        <v>-24407</v>
      </c>
      <c r="BO9" s="408"/>
      <c r="BP9" s="408"/>
      <c r="BQ9" s="408"/>
      <c r="BR9" s="408"/>
      <c r="BS9" s="408"/>
      <c r="BT9" s="408"/>
      <c r="BU9" s="409"/>
      <c r="BV9" s="407">
        <v>-8071</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9.1</v>
      </c>
      <c r="CU9" s="378"/>
      <c r="CV9" s="378"/>
      <c r="CW9" s="378"/>
      <c r="CX9" s="378"/>
      <c r="CY9" s="378"/>
      <c r="CZ9" s="378"/>
      <c r="DA9" s="379"/>
      <c r="DB9" s="377">
        <v>9.3000000000000007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6038</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5000</v>
      </c>
      <c r="BO10" s="408"/>
      <c r="BP10" s="408"/>
      <c r="BQ10" s="408"/>
      <c r="BR10" s="408"/>
      <c r="BS10" s="408"/>
      <c r="BT10" s="408"/>
      <c r="BU10" s="409"/>
      <c r="BV10" s="407">
        <v>177100</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5" t="s">
        <v>117</v>
      </c>
      <c r="M11" s="456"/>
      <c r="N11" s="456"/>
      <c r="O11" s="456"/>
      <c r="P11" s="456"/>
      <c r="Q11" s="457"/>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114</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5464</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96</v>
      </c>
      <c r="AV12" s="465"/>
      <c r="AW12" s="465"/>
      <c r="AX12" s="465"/>
      <c r="AY12" s="387" t="s">
        <v>129</v>
      </c>
      <c r="AZ12" s="388"/>
      <c r="BA12" s="388"/>
      <c r="BB12" s="388"/>
      <c r="BC12" s="388"/>
      <c r="BD12" s="388"/>
      <c r="BE12" s="388"/>
      <c r="BF12" s="388"/>
      <c r="BG12" s="388"/>
      <c r="BH12" s="388"/>
      <c r="BI12" s="388"/>
      <c r="BJ12" s="388"/>
      <c r="BK12" s="388"/>
      <c r="BL12" s="388"/>
      <c r="BM12" s="389"/>
      <c r="BN12" s="407">
        <v>537000</v>
      </c>
      <c r="BO12" s="408"/>
      <c r="BP12" s="408"/>
      <c r="BQ12" s="408"/>
      <c r="BR12" s="408"/>
      <c r="BS12" s="408"/>
      <c r="BT12" s="408"/>
      <c r="BU12" s="409"/>
      <c r="BV12" s="407">
        <v>464000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5416</v>
      </c>
      <c r="S13" s="511"/>
      <c r="T13" s="511"/>
      <c r="U13" s="511"/>
      <c r="V13" s="512"/>
      <c r="W13" s="498" t="s">
        <v>132</v>
      </c>
      <c r="X13" s="422"/>
      <c r="Y13" s="422"/>
      <c r="Z13" s="422"/>
      <c r="AA13" s="422"/>
      <c r="AB13" s="423"/>
      <c r="AC13" s="383">
        <v>860</v>
      </c>
      <c r="AD13" s="384"/>
      <c r="AE13" s="384"/>
      <c r="AF13" s="384"/>
      <c r="AG13" s="385"/>
      <c r="AH13" s="383">
        <v>911</v>
      </c>
      <c r="AI13" s="384"/>
      <c r="AJ13" s="384"/>
      <c r="AK13" s="384"/>
      <c r="AL13" s="386"/>
      <c r="AM13" s="476" t="s">
        <v>133</v>
      </c>
      <c r="AN13" s="381"/>
      <c r="AO13" s="381"/>
      <c r="AP13" s="381"/>
      <c r="AQ13" s="381"/>
      <c r="AR13" s="381"/>
      <c r="AS13" s="381"/>
      <c r="AT13" s="382"/>
      <c r="AU13" s="464" t="s">
        <v>96</v>
      </c>
      <c r="AV13" s="465"/>
      <c r="AW13" s="465"/>
      <c r="AX13" s="465"/>
      <c r="AY13" s="387" t="s">
        <v>134</v>
      </c>
      <c r="AZ13" s="388"/>
      <c r="BA13" s="388"/>
      <c r="BB13" s="388"/>
      <c r="BC13" s="388"/>
      <c r="BD13" s="388"/>
      <c r="BE13" s="388"/>
      <c r="BF13" s="388"/>
      <c r="BG13" s="388"/>
      <c r="BH13" s="388"/>
      <c r="BI13" s="388"/>
      <c r="BJ13" s="388"/>
      <c r="BK13" s="388"/>
      <c r="BL13" s="388"/>
      <c r="BM13" s="389"/>
      <c r="BN13" s="407">
        <v>-556407</v>
      </c>
      <c r="BO13" s="408"/>
      <c r="BP13" s="408"/>
      <c r="BQ13" s="408"/>
      <c r="BR13" s="408"/>
      <c r="BS13" s="408"/>
      <c r="BT13" s="408"/>
      <c r="BU13" s="409"/>
      <c r="BV13" s="407">
        <v>-294971</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2.2999999999999998</v>
      </c>
      <c r="CU13" s="378"/>
      <c r="CV13" s="378"/>
      <c r="CW13" s="378"/>
      <c r="CX13" s="378"/>
      <c r="CY13" s="378"/>
      <c r="CZ13" s="378"/>
      <c r="DA13" s="379"/>
      <c r="DB13" s="377">
        <v>2.6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5657</v>
      </c>
      <c r="S14" s="511"/>
      <c r="T14" s="511"/>
      <c r="U14" s="511"/>
      <c r="V14" s="512"/>
      <c r="W14" s="513"/>
      <c r="X14" s="425"/>
      <c r="Y14" s="425"/>
      <c r="Z14" s="425"/>
      <c r="AA14" s="425"/>
      <c r="AB14" s="426"/>
      <c r="AC14" s="503">
        <v>32.299999999999997</v>
      </c>
      <c r="AD14" s="504"/>
      <c r="AE14" s="504"/>
      <c r="AF14" s="504"/>
      <c r="AG14" s="505"/>
      <c r="AH14" s="503">
        <v>31.4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122</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131</v>
      </c>
      <c r="N15" s="508"/>
      <c r="O15" s="508"/>
      <c r="P15" s="508"/>
      <c r="Q15" s="509"/>
      <c r="R15" s="510">
        <v>5614</v>
      </c>
      <c r="S15" s="511"/>
      <c r="T15" s="511"/>
      <c r="U15" s="511"/>
      <c r="V15" s="512"/>
      <c r="W15" s="498" t="s">
        <v>138</v>
      </c>
      <c r="X15" s="422"/>
      <c r="Y15" s="422"/>
      <c r="Z15" s="422"/>
      <c r="AA15" s="422"/>
      <c r="AB15" s="423"/>
      <c r="AC15" s="383">
        <v>491</v>
      </c>
      <c r="AD15" s="384"/>
      <c r="AE15" s="384"/>
      <c r="AF15" s="384"/>
      <c r="AG15" s="385"/>
      <c r="AH15" s="383">
        <v>630</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563209</v>
      </c>
      <c r="BO15" s="403"/>
      <c r="BP15" s="403"/>
      <c r="BQ15" s="403"/>
      <c r="BR15" s="403"/>
      <c r="BS15" s="403"/>
      <c r="BT15" s="403"/>
      <c r="BU15" s="404"/>
      <c r="BV15" s="402">
        <v>567814</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5"/>
      <c r="Y16" s="425"/>
      <c r="Z16" s="425"/>
      <c r="AA16" s="425"/>
      <c r="AB16" s="426"/>
      <c r="AC16" s="503">
        <v>18.5</v>
      </c>
      <c r="AD16" s="504"/>
      <c r="AE16" s="504"/>
      <c r="AF16" s="504"/>
      <c r="AG16" s="505"/>
      <c r="AH16" s="503">
        <v>21.7</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2581871</v>
      </c>
      <c r="BO16" s="408"/>
      <c r="BP16" s="408"/>
      <c r="BQ16" s="408"/>
      <c r="BR16" s="408"/>
      <c r="BS16" s="408"/>
      <c r="BT16" s="408"/>
      <c r="BU16" s="409"/>
      <c r="BV16" s="407">
        <v>2665953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2"/>
      <c r="Y17" s="422"/>
      <c r="Z17" s="422"/>
      <c r="AA17" s="422"/>
      <c r="AB17" s="423"/>
      <c r="AC17" s="383">
        <v>1309</v>
      </c>
      <c r="AD17" s="384"/>
      <c r="AE17" s="384"/>
      <c r="AF17" s="384"/>
      <c r="AG17" s="385"/>
      <c r="AH17" s="383">
        <v>1363</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697215</v>
      </c>
      <c r="BO17" s="408"/>
      <c r="BP17" s="408"/>
      <c r="BQ17" s="408"/>
      <c r="BR17" s="408"/>
      <c r="BS17" s="408"/>
      <c r="BT17" s="408"/>
      <c r="BU17" s="409"/>
      <c r="BV17" s="407">
        <v>701701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173.3</v>
      </c>
      <c r="M18" s="472"/>
      <c r="N18" s="472"/>
      <c r="O18" s="472"/>
      <c r="P18" s="472"/>
      <c r="Q18" s="472"/>
      <c r="R18" s="473"/>
      <c r="S18" s="473"/>
      <c r="T18" s="473"/>
      <c r="U18" s="473"/>
      <c r="V18" s="474"/>
      <c r="W18" s="488"/>
      <c r="X18" s="489"/>
      <c r="Y18" s="489"/>
      <c r="Z18" s="489"/>
      <c r="AA18" s="489"/>
      <c r="AB18" s="499"/>
      <c r="AC18" s="371">
        <v>49.2</v>
      </c>
      <c r="AD18" s="372"/>
      <c r="AE18" s="372"/>
      <c r="AF18" s="372"/>
      <c r="AG18" s="475"/>
      <c r="AH18" s="371">
        <v>46.9</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2157588</v>
      </c>
      <c r="BO18" s="408"/>
      <c r="BP18" s="408"/>
      <c r="BQ18" s="408"/>
      <c r="BR18" s="408"/>
      <c r="BS18" s="408"/>
      <c r="BT18" s="408"/>
      <c r="BU18" s="409"/>
      <c r="BV18" s="407">
        <v>2198047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31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3840143</v>
      </c>
      <c r="BO19" s="408"/>
      <c r="BP19" s="408"/>
      <c r="BQ19" s="408"/>
      <c r="BR19" s="408"/>
      <c r="BS19" s="408"/>
      <c r="BT19" s="408"/>
      <c r="BU19" s="409"/>
      <c r="BV19" s="407">
        <v>3936379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2156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6"/>
      <c r="AO20" s="456"/>
      <c r="AP20" s="456"/>
      <c r="AQ20" s="456"/>
      <c r="AR20" s="456"/>
      <c r="AS20" s="456"/>
      <c r="AT20" s="457"/>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8" t="s">
        <v>154</v>
      </c>
      <c r="C22" s="439"/>
      <c r="D22" s="440"/>
      <c r="E22" s="447" t="s">
        <v>1</v>
      </c>
      <c r="F22" s="422"/>
      <c r="G22" s="422"/>
      <c r="H22" s="422"/>
      <c r="I22" s="422"/>
      <c r="J22" s="422"/>
      <c r="K22" s="423"/>
      <c r="L22" s="447" t="s">
        <v>155</v>
      </c>
      <c r="M22" s="422"/>
      <c r="N22" s="422"/>
      <c r="O22" s="422"/>
      <c r="P22" s="423"/>
      <c r="Q22" s="432" t="s">
        <v>156</v>
      </c>
      <c r="R22" s="433"/>
      <c r="S22" s="433"/>
      <c r="T22" s="433"/>
      <c r="U22" s="433"/>
      <c r="V22" s="448"/>
      <c r="W22" s="450" t="s">
        <v>157</v>
      </c>
      <c r="X22" s="439"/>
      <c r="Y22" s="440"/>
      <c r="Z22" s="447" t="s">
        <v>1</v>
      </c>
      <c r="AA22" s="422"/>
      <c r="AB22" s="422"/>
      <c r="AC22" s="422"/>
      <c r="AD22" s="422"/>
      <c r="AE22" s="422"/>
      <c r="AF22" s="422"/>
      <c r="AG22" s="423"/>
      <c r="AH22" s="421" t="s">
        <v>158</v>
      </c>
      <c r="AI22" s="422"/>
      <c r="AJ22" s="422"/>
      <c r="AK22" s="422"/>
      <c r="AL22" s="423"/>
      <c r="AM22" s="421" t="s">
        <v>159</v>
      </c>
      <c r="AN22" s="427"/>
      <c r="AO22" s="427"/>
      <c r="AP22" s="427"/>
      <c r="AQ22" s="427"/>
      <c r="AR22" s="428"/>
      <c r="AS22" s="432" t="s">
        <v>156</v>
      </c>
      <c r="AT22" s="433"/>
      <c r="AU22" s="433"/>
      <c r="AV22" s="433"/>
      <c r="AW22" s="433"/>
      <c r="AX22" s="434"/>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41"/>
      <c r="C23" s="442"/>
      <c r="D23" s="443"/>
      <c r="E23" s="424"/>
      <c r="F23" s="425"/>
      <c r="G23" s="425"/>
      <c r="H23" s="425"/>
      <c r="I23" s="425"/>
      <c r="J23" s="425"/>
      <c r="K23" s="426"/>
      <c r="L23" s="424"/>
      <c r="M23" s="425"/>
      <c r="N23" s="425"/>
      <c r="O23" s="425"/>
      <c r="P23" s="426"/>
      <c r="Q23" s="435"/>
      <c r="R23" s="436"/>
      <c r="S23" s="436"/>
      <c r="T23" s="436"/>
      <c r="U23" s="436"/>
      <c r="V23" s="449"/>
      <c r="W23" s="451"/>
      <c r="X23" s="442"/>
      <c r="Y23" s="443"/>
      <c r="Z23" s="424"/>
      <c r="AA23" s="425"/>
      <c r="AB23" s="425"/>
      <c r="AC23" s="425"/>
      <c r="AD23" s="425"/>
      <c r="AE23" s="425"/>
      <c r="AF23" s="425"/>
      <c r="AG23" s="426"/>
      <c r="AH23" s="424"/>
      <c r="AI23" s="425"/>
      <c r="AJ23" s="425"/>
      <c r="AK23" s="425"/>
      <c r="AL23" s="426"/>
      <c r="AM23" s="429"/>
      <c r="AN23" s="430"/>
      <c r="AO23" s="430"/>
      <c r="AP23" s="430"/>
      <c r="AQ23" s="430"/>
      <c r="AR23" s="431"/>
      <c r="AS23" s="435"/>
      <c r="AT23" s="436"/>
      <c r="AU23" s="436"/>
      <c r="AV23" s="436"/>
      <c r="AW23" s="436"/>
      <c r="AX23" s="437"/>
      <c r="AY23" s="399" t="s">
        <v>160</v>
      </c>
      <c r="AZ23" s="400"/>
      <c r="BA23" s="400"/>
      <c r="BB23" s="400"/>
      <c r="BC23" s="400"/>
      <c r="BD23" s="400"/>
      <c r="BE23" s="400"/>
      <c r="BF23" s="400"/>
      <c r="BG23" s="400"/>
      <c r="BH23" s="400"/>
      <c r="BI23" s="400"/>
      <c r="BJ23" s="400"/>
      <c r="BK23" s="400"/>
      <c r="BL23" s="400"/>
      <c r="BM23" s="401"/>
      <c r="BN23" s="407">
        <v>3065975</v>
      </c>
      <c r="BO23" s="408"/>
      <c r="BP23" s="408"/>
      <c r="BQ23" s="408"/>
      <c r="BR23" s="408"/>
      <c r="BS23" s="408"/>
      <c r="BT23" s="408"/>
      <c r="BU23" s="409"/>
      <c r="BV23" s="407">
        <v>3012304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41"/>
      <c r="C24" s="442"/>
      <c r="D24" s="443"/>
      <c r="E24" s="380" t="s">
        <v>161</v>
      </c>
      <c r="F24" s="381"/>
      <c r="G24" s="381"/>
      <c r="H24" s="381"/>
      <c r="I24" s="381"/>
      <c r="J24" s="381"/>
      <c r="K24" s="382"/>
      <c r="L24" s="383">
        <v>1</v>
      </c>
      <c r="M24" s="384"/>
      <c r="N24" s="384"/>
      <c r="O24" s="384"/>
      <c r="P24" s="385"/>
      <c r="Q24" s="383">
        <v>7460</v>
      </c>
      <c r="R24" s="384"/>
      <c r="S24" s="384"/>
      <c r="T24" s="384"/>
      <c r="U24" s="384"/>
      <c r="V24" s="385"/>
      <c r="W24" s="451"/>
      <c r="X24" s="442"/>
      <c r="Y24" s="443"/>
      <c r="Z24" s="380" t="s">
        <v>162</v>
      </c>
      <c r="AA24" s="381"/>
      <c r="AB24" s="381"/>
      <c r="AC24" s="381"/>
      <c r="AD24" s="381"/>
      <c r="AE24" s="381"/>
      <c r="AF24" s="381"/>
      <c r="AG24" s="382"/>
      <c r="AH24" s="383">
        <v>90</v>
      </c>
      <c r="AI24" s="384"/>
      <c r="AJ24" s="384"/>
      <c r="AK24" s="384"/>
      <c r="AL24" s="385"/>
      <c r="AM24" s="383">
        <v>274860</v>
      </c>
      <c r="AN24" s="384"/>
      <c r="AO24" s="384"/>
      <c r="AP24" s="384"/>
      <c r="AQ24" s="384"/>
      <c r="AR24" s="385"/>
      <c r="AS24" s="383">
        <v>3054</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2974775</v>
      </c>
      <c r="BO24" s="408"/>
      <c r="BP24" s="408"/>
      <c r="BQ24" s="408"/>
      <c r="BR24" s="408"/>
      <c r="BS24" s="408"/>
      <c r="BT24" s="408"/>
      <c r="BU24" s="409"/>
      <c r="BV24" s="407">
        <v>2871648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41"/>
      <c r="C25" s="442"/>
      <c r="D25" s="443"/>
      <c r="E25" s="380" t="s">
        <v>164</v>
      </c>
      <c r="F25" s="381"/>
      <c r="G25" s="381"/>
      <c r="H25" s="381"/>
      <c r="I25" s="381"/>
      <c r="J25" s="381"/>
      <c r="K25" s="382"/>
      <c r="L25" s="383">
        <v>1</v>
      </c>
      <c r="M25" s="384"/>
      <c r="N25" s="384"/>
      <c r="O25" s="384"/>
      <c r="P25" s="385"/>
      <c r="Q25" s="383">
        <v>5970</v>
      </c>
      <c r="R25" s="384"/>
      <c r="S25" s="384"/>
      <c r="T25" s="384"/>
      <c r="U25" s="384"/>
      <c r="V25" s="385"/>
      <c r="W25" s="451"/>
      <c r="X25" s="442"/>
      <c r="Y25" s="443"/>
      <c r="Z25" s="380" t="s">
        <v>165</v>
      </c>
      <c r="AA25" s="381"/>
      <c r="AB25" s="381"/>
      <c r="AC25" s="381"/>
      <c r="AD25" s="381"/>
      <c r="AE25" s="381"/>
      <c r="AF25" s="381"/>
      <c r="AG25" s="382"/>
      <c r="AH25" s="383" t="s">
        <v>123</v>
      </c>
      <c r="AI25" s="384"/>
      <c r="AJ25" s="384"/>
      <c r="AK25" s="384"/>
      <c r="AL25" s="385"/>
      <c r="AM25" s="383" t="s">
        <v>166</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83904</v>
      </c>
      <c r="BO25" s="403"/>
      <c r="BP25" s="403"/>
      <c r="BQ25" s="403"/>
      <c r="BR25" s="403"/>
      <c r="BS25" s="403"/>
      <c r="BT25" s="403"/>
      <c r="BU25" s="404"/>
      <c r="BV25" s="402">
        <v>89448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41"/>
      <c r="C26" s="442"/>
      <c r="D26" s="443"/>
      <c r="E26" s="380" t="s">
        <v>168</v>
      </c>
      <c r="F26" s="381"/>
      <c r="G26" s="381"/>
      <c r="H26" s="381"/>
      <c r="I26" s="381"/>
      <c r="J26" s="381"/>
      <c r="K26" s="382"/>
      <c r="L26" s="383">
        <v>1</v>
      </c>
      <c r="M26" s="384"/>
      <c r="N26" s="384"/>
      <c r="O26" s="384"/>
      <c r="P26" s="385"/>
      <c r="Q26" s="383">
        <v>5410</v>
      </c>
      <c r="R26" s="384"/>
      <c r="S26" s="384"/>
      <c r="T26" s="384"/>
      <c r="U26" s="384"/>
      <c r="V26" s="385"/>
      <c r="W26" s="451"/>
      <c r="X26" s="442"/>
      <c r="Y26" s="443"/>
      <c r="Z26" s="380" t="s">
        <v>169</v>
      </c>
      <c r="AA26" s="419"/>
      <c r="AB26" s="419"/>
      <c r="AC26" s="419"/>
      <c r="AD26" s="419"/>
      <c r="AE26" s="419"/>
      <c r="AF26" s="419"/>
      <c r="AG26" s="420"/>
      <c r="AH26" s="383">
        <v>12</v>
      </c>
      <c r="AI26" s="384"/>
      <c r="AJ26" s="384"/>
      <c r="AK26" s="384"/>
      <c r="AL26" s="385"/>
      <c r="AM26" s="383">
        <v>36912</v>
      </c>
      <c r="AN26" s="384"/>
      <c r="AO26" s="384"/>
      <c r="AP26" s="384"/>
      <c r="AQ26" s="384"/>
      <c r="AR26" s="385"/>
      <c r="AS26" s="383">
        <v>3076</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123</v>
      </c>
      <c r="BO26" s="408"/>
      <c r="BP26" s="408"/>
      <c r="BQ26" s="408"/>
      <c r="BR26" s="408"/>
      <c r="BS26" s="408"/>
      <c r="BT26" s="408"/>
      <c r="BU26" s="409"/>
      <c r="BV26" s="407" t="s">
        <v>123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41"/>
      <c r="C27" s="442"/>
      <c r="D27" s="443"/>
      <c r="E27" s="380" t="s">
        <v>171</v>
      </c>
      <c r="F27" s="381"/>
      <c r="G27" s="381"/>
      <c r="H27" s="381"/>
      <c r="I27" s="381"/>
      <c r="J27" s="381"/>
      <c r="K27" s="382"/>
      <c r="L27" s="383">
        <v>1</v>
      </c>
      <c r="M27" s="384"/>
      <c r="N27" s="384"/>
      <c r="O27" s="384"/>
      <c r="P27" s="385"/>
      <c r="Q27" s="383">
        <v>2840</v>
      </c>
      <c r="R27" s="384"/>
      <c r="S27" s="384"/>
      <c r="T27" s="384"/>
      <c r="U27" s="384"/>
      <c r="V27" s="385"/>
      <c r="W27" s="451"/>
      <c r="X27" s="442"/>
      <c r="Y27" s="443"/>
      <c r="Z27" s="380" t="s">
        <v>172</v>
      </c>
      <c r="AA27" s="381"/>
      <c r="AB27" s="381"/>
      <c r="AC27" s="381"/>
      <c r="AD27" s="381"/>
      <c r="AE27" s="381"/>
      <c r="AF27" s="381"/>
      <c r="AG27" s="382"/>
      <c r="AH27" s="383" t="s">
        <v>166</v>
      </c>
      <c r="AI27" s="384"/>
      <c r="AJ27" s="384"/>
      <c r="AK27" s="384"/>
      <c r="AL27" s="385"/>
      <c r="AM27" s="383" t="s">
        <v>166</v>
      </c>
      <c r="AN27" s="384"/>
      <c r="AO27" s="384"/>
      <c r="AP27" s="384"/>
      <c r="AQ27" s="384"/>
      <c r="AR27" s="385"/>
      <c r="AS27" s="383" t="s">
        <v>123</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144802</v>
      </c>
      <c r="BO27" s="411"/>
      <c r="BP27" s="411"/>
      <c r="BQ27" s="411"/>
      <c r="BR27" s="411"/>
      <c r="BS27" s="411"/>
      <c r="BT27" s="411"/>
      <c r="BU27" s="412"/>
      <c r="BV27" s="410">
        <v>144802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41"/>
      <c r="C28" s="442"/>
      <c r="D28" s="443"/>
      <c r="E28" s="380" t="s">
        <v>174</v>
      </c>
      <c r="F28" s="381"/>
      <c r="G28" s="381"/>
      <c r="H28" s="381"/>
      <c r="I28" s="381"/>
      <c r="J28" s="381"/>
      <c r="K28" s="382"/>
      <c r="L28" s="383">
        <v>1</v>
      </c>
      <c r="M28" s="384"/>
      <c r="N28" s="384"/>
      <c r="O28" s="384"/>
      <c r="P28" s="385"/>
      <c r="Q28" s="383">
        <v>2340</v>
      </c>
      <c r="R28" s="384"/>
      <c r="S28" s="384"/>
      <c r="T28" s="384"/>
      <c r="U28" s="384"/>
      <c r="V28" s="385"/>
      <c r="W28" s="451"/>
      <c r="X28" s="442"/>
      <c r="Y28" s="443"/>
      <c r="Z28" s="380" t="s">
        <v>175</v>
      </c>
      <c r="AA28" s="381"/>
      <c r="AB28" s="381"/>
      <c r="AC28" s="381"/>
      <c r="AD28" s="381"/>
      <c r="AE28" s="381"/>
      <c r="AF28" s="381"/>
      <c r="AG28" s="382"/>
      <c r="AH28" s="383" t="s">
        <v>166</v>
      </c>
      <c r="AI28" s="384"/>
      <c r="AJ28" s="384"/>
      <c r="AK28" s="384"/>
      <c r="AL28" s="385"/>
      <c r="AM28" s="383" t="s">
        <v>166</v>
      </c>
      <c r="AN28" s="384"/>
      <c r="AO28" s="384"/>
      <c r="AP28" s="384"/>
      <c r="AQ28" s="384"/>
      <c r="AR28" s="385"/>
      <c r="AS28" s="383" t="s">
        <v>123</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4434943</v>
      </c>
      <c r="BO28" s="403"/>
      <c r="BP28" s="403"/>
      <c r="BQ28" s="403"/>
      <c r="BR28" s="403"/>
      <c r="BS28" s="403"/>
      <c r="BT28" s="403"/>
      <c r="BU28" s="404"/>
      <c r="BV28" s="402">
        <v>4966943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41"/>
      <c r="C29" s="442"/>
      <c r="D29" s="443"/>
      <c r="E29" s="380" t="s">
        <v>177</v>
      </c>
      <c r="F29" s="381"/>
      <c r="G29" s="381"/>
      <c r="H29" s="381"/>
      <c r="I29" s="381"/>
      <c r="J29" s="381"/>
      <c r="K29" s="382"/>
      <c r="L29" s="383">
        <v>8</v>
      </c>
      <c r="M29" s="384"/>
      <c r="N29" s="384"/>
      <c r="O29" s="384"/>
      <c r="P29" s="385"/>
      <c r="Q29" s="383">
        <v>1950</v>
      </c>
      <c r="R29" s="384"/>
      <c r="S29" s="384"/>
      <c r="T29" s="384"/>
      <c r="U29" s="384"/>
      <c r="V29" s="385"/>
      <c r="W29" s="452"/>
      <c r="X29" s="453"/>
      <c r="Y29" s="454"/>
      <c r="Z29" s="380" t="s">
        <v>178</v>
      </c>
      <c r="AA29" s="381"/>
      <c r="AB29" s="381"/>
      <c r="AC29" s="381"/>
      <c r="AD29" s="381"/>
      <c r="AE29" s="381"/>
      <c r="AF29" s="381"/>
      <c r="AG29" s="382"/>
      <c r="AH29" s="383">
        <v>90</v>
      </c>
      <c r="AI29" s="384"/>
      <c r="AJ29" s="384"/>
      <c r="AK29" s="384"/>
      <c r="AL29" s="385"/>
      <c r="AM29" s="383">
        <v>274860</v>
      </c>
      <c r="AN29" s="384"/>
      <c r="AO29" s="384"/>
      <c r="AP29" s="384"/>
      <c r="AQ29" s="384"/>
      <c r="AR29" s="385"/>
      <c r="AS29" s="383">
        <v>3054</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925685</v>
      </c>
      <c r="BO29" s="408"/>
      <c r="BP29" s="408"/>
      <c r="BQ29" s="408"/>
      <c r="BR29" s="408"/>
      <c r="BS29" s="408"/>
      <c r="BT29" s="408"/>
      <c r="BU29" s="409"/>
      <c r="BV29" s="407">
        <v>923264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4"/>
      <c r="C30" s="445"/>
      <c r="D30" s="446"/>
      <c r="E30" s="455"/>
      <c r="F30" s="456"/>
      <c r="G30" s="456"/>
      <c r="H30" s="456"/>
      <c r="I30" s="456"/>
      <c r="J30" s="456"/>
      <c r="K30" s="457"/>
      <c r="L30" s="458"/>
      <c r="M30" s="459"/>
      <c r="N30" s="459"/>
      <c r="O30" s="459"/>
      <c r="P30" s="460"/>
      <c r="Q30" s="458"/>
      <c r="R30" s="459"/>
      <c r="S30" s="459"/>
      <c r="T30" s="459"/>
      <c r="U30" s="459"/>
      <c r="V30" s="460"/>
      <c r="W30" s="461" t="s">
        <v>180</v>
      </c>
      <c r="X30" s="462"/>
      <c r="Y30" s="462"/>
      <c r="Z30" s="462"/>
      <c r="AA30" s="462"/>
      <c r="AB30" s="462"/>
      <c r="AC30" s="462"/>
      <c r="AD30" s="462"/>
      <c r="AE30" s="462"/>
      <c r="AF30" s="462"/>
      <c r="AG30" s="463"/>
      <c r="AH30" s="371">
        <v>97.8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3266316</v>
      </c>
      <c r="BO30" s="411"/>
      <c r="BP30" s="411"/>
      <c r="BQ30" s="411"/>
      <c r="BR30" s="411"/>
      <c r="BS30" s="411"/>
      <c r="BT30" s="411"/>
      <c r="BU30" s="412"/>
      <c r="BV30" s="410">
        <v>2420280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189</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188</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187</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徳島県市町村議会議員公務災害補償等組合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(株)神山温泉</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徳島県市町村総合事務組合(一般会計)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徳島県市町村総合事務組合(滞納整理機構特別会計)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阿北環境整備組合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名西消防組合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11</v>
      </c>
      <c r="BX39" s="366"/>
      <c r="BY39" s="365" t="str">
        <f>IF('各会計、関係団体の財政状況及び健全化判断比率'!B73="","",'各会計、関係団体の財政状況及び健全化判断比率'!B73)</f>
        <v>徳島県後期高齢者広域連合(一般会計)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12</v>
      </c>
      <c r="BX40" s="366"/>
      <c r="BY40" s="365" t="str">
        <f>IF('各会計、関係団体の財政状況及び健全化判断比率'!B74="","",'各会計、関係団体の財政状況及び健全化判断比率'!B74)</f>
        <v>徳島県後期高齢者広域連合(後期高齢者医療事業会計)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f1QFLwCwj0k2qin7Z8rykaFIJXT3TFejW3SxGQ4HR4eV5VMQplMlBfpdzwM5gw1uN+pz1oPAPVWaXxwHlJ0UOg==" saltValue="JOhAM3GO5cbDXHW+s24c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189" t="s">
        <v>545</v>
      </c>
      <c r="D34" s="1189"/>
      <c r="E34" s="1190"/>
      <c r="F34" s="32">
        <v>5.1100000000000003</v>
      </c>
      <c r="G34" s="33">
        <v>5.3</v>
      </c>
      <c r="H34" s="33">
        <v>6.23</v>
      </c>
      <c r="I34" s="33">
        <v>6.14</v>
      </c>
      <c r="J34" s="34">
        <v>5.42</v>
      </c>
      <c r="K34" s="22"/>
      <c r="L34" s="22"/>
      <c r="M34" s="22"/>
      <c r="N34" s="22"/>
      <c r="O34" s="22"/>
      <c r="P34" s="22"/>
    </row>
    <row r="35" spans="1:16" ht="39" customHeight="1">
      <c r="A35" s="22"/>
      <c r="B35" s="35"/>
      <c r="C35" s="1183" t="s">
        <v>546</v>
      </c>
      <c r="D35" s="1184"/>
      <c r="E35" s="1185"/>
      <c r="F35" s="36">
        <v>4.47</v>
      </c>
      <c r="G35" s="37">
        <v>5.39</v>
      </c>
      <c r="H35" s="37">
        <v>4.03</v>
      </c>
      <c r="I35" s="37">
        <v>2.84</v>
      </c>
      <c r="J35" s="38">
        <v>1.25</v>
      </c>
      <c r="K35" s="22"/>
      <c r="L35" s="22"/>
      <c r="M35" s="22"/>
      <c r="N35" s="22"/>
      <c r="O35" s="22"/>
      <c r="P35" s="22"/>
    </row>
    <row r="36" spans="1:16" ht="39" customHeight="1">
      <c r="A36" s="22"/>
      <c r="B36" s="35"/>
      <c r="C36" s="1183" t="s">
        <v>547</v>
      </c>
      <c r="D36" s="1184"/>
      <c r="E36" s="1185"/>
      <c r="F36" s="36">
        <v>0.38</v>
      </c>
      <c r="G36" s="37">
        <v>0.42</v>
      </c>
      <c r="H36" s="37">
        <v>1.22</v>
      </c>
      <c r="I36" s="37">
        <v>2.0099999999999998</v>
      </c>
      <c r="J36" s="38">
        <v>0.76</v>
      </c>
      <c r="K36" s="22"/>
      <c r="L36" s="22"/>
      <c r="M36" s="22"/>
      <c r="N36" s="22"/>
      <c r="O36" s="22"/>
      <c r="P36" s="22"/>
    </row>
    <row r="37" spans="1:16" ht="39" customHeight="1">
      <c r="A37" s="22"/>
      <c r="B37" s="35"/>
      <c r="C37" s="1183" t="s">
        <v>548</v>
      </c>
      <c r="D37" s="1184"/>
      <c r="E37" s="1185"/>
      <c r="F37" s="36">
        <v>0.23</v>
      </c>
      <c r="G37" s="37">
        <v>0.19</v>
      </c>
      <c r="H37" s="37">
        <v>0.5</v>
      </c>
      <c r="I37" s="37">
        <v>0.13</v>
      </c>
      <c r="J37" s="38">
        <v>0.17</v>
      </c>
      <c r="K37" s="22"/>
      <c r="L37" s="22"/>
      <c r="M37" s="22"/>
      <c r="N37" s="22"/>
      <c r="O37" s="22"/>
      <c r="P37" s="22"/>
    </row>
    <row r="38" spans="1:16" ht="39" customHeight="1">
      <c r="A38" s="22"/>
      <c r="B38" s="35"/>
      <c r="C38" s="1183" t="s">
        <v>549</v>
      </c>
      <c r="D38" s="1184"/>
      <c r="E38" s="1185"/>
      <c r="F38" s="36">
        <v>0</v>
      </c>
      <c r="G38" s="37">
        <v>0</v>
      </c>
      <c r="H38" s="37">
        <v>0</v>
      </c>
      <c r="I38" s="37">
        <v>0</v>
      </c>
      <c r="J38" s="38">
        <v>0.01</v>
      </c>
      <c r="K38" s="22"/>
      <c r="L38" s="22"/>
      <c r="M38" s="22"/>
      <c r="N38" s="22"/>
      <c r="O38" s="22"/>
      <c r="P38" s="22"/>
    </row>
    <row r="39" spans="1:16" ht="39" customHeight="1">
      <c r="A39" s="22"/>
      <c r="B39" s="35"/>
      <c r="C39" s="1183"/>
      <c r="D39" s="1184"/>
      <c r="E39" s="1185"/>
      <c r="F39" s="36"/>
      <c r="G39" s="37"/>
      <c r="H39" s="37"/>
      <c r="I39" s="37"/>
      <c r="J39" s="38"/>
      <c r="K39" s="22"/>
      <c r="L39" s="22"/>
      <c r="M39" s="22"/>
      <c r="N39" s="22"/>
      <c r="O39" s="22"/>
      <c r="P39" s="22"/>
    </row>
    <row r="40" spans="1:16" ht="39" customHeight="1">
      <c r="A40" s="22"/>
      <c r="B40" s="35"/>
      <c r="C40" s="1183"/>
      <c r="D40" s="1184"/>
      <c r="E40" s="1185"/>
      <c r="F40" s="36"/>
      <c r="G40" s="37"/>
      <c r="H40" s="37"/>
      <c r="I40" s="37"/>
      <c r="J40" s="38"/>
      <c r="K40" s="22"/>
      <c r="L40" s="22"/>
      <c r="M40" s="22"/>
      <c r="N40" s="22"/>
      <c r="O40" s="22"/>
      <c r="P40" s="22"/>
    </row>
    <row r="41" spans="1:16" ht="39" customHeight="1">
      <c r="A41" s="22"/>
      <c r="B41" s="35"/>
      <c r="C41" s="1183"/>
      <c r="D41" s="1184"/>
      <c r="E41" s="1185"/>
      <c r="F41" s="36"/>
      <c r="G41" s="37"/>
      <c r="H41" s="37"/>
      <c r="I41" s="37"/>
      <c r="J41" s="38"/>
      <c r="K41" s="22"/>
      <c r="L41" s="22"/>
      <c r="M41" s="22"/>
      <c r="N41" s="22"/>
      <c r="O41" s="22"/>
      <c r="P41" s="22"/>
    </row>
    <row r="42" spans="1:16" ht="39" customHeight="1">
      <c r="A42" s="22"/>
      <c r="B42" s="39"/>
      <c r="C42" s="1183" t="s">
        <v>550</v>
      </c>
      <c r="D42" s="1184"/>
      <c r="E42" s="1185"/>
      <c r="F42" s="36" t="s">
        <v>495</v>
      </c>
      <c r="G42" s="37" t="s">
        <v>495</v>
      </c>
      <c r="H42" s="37" t="s">
        <v>495</v>
      </c>
      <c r="I42" s="37" t="s">
        <v>495</v>
      </c>
      <c r="J42" s="38" t="s">
        <v>495</v>
      </c>
      <c r="K42" s="22"/>
      <c r="L42" s="22"/>
      <c r="M42" s="22"/>
      <c r="N42" s="22"/>
      <c r="O42" s="22"/>
      <c r="P42" s="22"/>
    </row>
    <row r="43" spans="1:16" ht="39" customHeight="1" thickBot="1">
      <c r="A43" s="22"/>
      <c r="B43" s="40"/>
      <c r="C43" s="1186" t="s">
        <v>551</v>
      </c>
      <c r="D43" s="1187"/>
      <c r="E43" s="1188"/>
      <c r="F43" s="41" t="s">
        <v>495</v>
      </c>
      <c r="G43" s="42" t="s">
        <v>495</v>
      </c>
      <c r="H43" s="42" t="s">
        <v>495</v>
      </c>
      <c r="I43" s="42" t="s">
        <v>495</v>
      </c>
      <c r="J43" s="43" t="s">
        <v>495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CVlh0qSujfEK8oDIk6ngUN3X9ApPBPvrvYSbnKhQWIKqtwDtxyQIZj2apfvPcpp/PI3aHVyZtL3RcHsiG47CA==" saltValue="0vH/T5PPkRzFGzL1NO9l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199" t="s">
        <v>11</v>
      </c>
      <c r="C45" s="1200"/>
      <c r="D45" s="58"/>
      <c r="E45" s="1205" t="s">
        <v>12</v>
      </c>
      <c r="F45" s="1205"/>
      <c r="G45" s="1205"/>
      <c r="H45" s="1205"/>
      <c r="I45" s="1205"/>
      <c r="J45" s="1206"/>
      <c r="K45" s="59">
        <v>552</v>
      </c>
      <c r="L45" s="60">
        <v>512</v>
      </c>
      <c r="M45" s="60">
        <v>417</v>
      </c>
      <c r="N45" s="60">
        <v>375</v>
      </c>
      <c r="O45" s="61">
        <v>351</v>
      </c>
      <c r="P45" s="48"/>
      <c r="Q45" s="48"/>
      <c r="R45" s="48"/>
      <c r="S45" s="48"/>
      <c r="T45" s="48"/>
      <c r="U45" s="48"/>
    </row>
    <row r="46" spans="1:21" ht="30.75" customHeight="1">
      <c r="A46" s="48"/>
      <c r="B46" s="1201"/>
      <c r="C46" s="1202"/>
      <c r="D46" s="62"/>
      <c r="E46" s="1193" t="s">
        <v>13</v>
      </c>
      <c r="F46" s="1193"/>
      <c r="G46" s="1193"/>
      <c r="H46" s="1193"/>
      <c r="I46" s="1193"/>
      <c r="J46" s="1194"/>
      <c r="K46" s="63" t="s">
        <v>495</v>
      </c>
      <c r="L46" s="64" t="s">
        <v>495</v>
      </c>
      <c r="M46" s="64" t="s">
        <v>495</v>
      </c>
      <c r="N46" s="64" t="s">
        <v>495</v>
      </c>
      <c r="O46" s="65" t="s">
        <v>495</v>
      </c>
      <c r="P46" s="48"/>
      <c r="Q46" s="48"/>
      <c r="R46" s="48"/>
      <c r="S46" s="48"/>
      <c r="T46" s="48"/>
      <c r="U46" s="48"/>
    </row>
    <row r="47" spans="1:21" ht="30.75" customHeight="1">
      <c r="A47" s="48"/>
      <c r="B47" s="1201"/>
      <c r="C47" s="1202"/>
      <c r="D47" s="62"/>
      <c r="E47" s="1193" t="s">
        <v>14</v>
      </c>
      <c r="F47" s="1193"/>
      <c r="G47" s="1193"/>
      <c r="H47" s="1193"/>
      <c r="I47" s="1193"/>
      <c r="J47" s="1194"/>
      <c r="K47" s="63" t="s">
        <v>495</v>
      </c>
      <c r="L47" s="64" t="s">
        <v>495</v>
      </c>
      <c r="M47" s="64" t="s">
        <v>495</v>
      </c>
      <c r="N47" s="64" t="s">
        <v>495</v>
      </c>
      <c r="O47" s="65" t="s">
        <v>495</v>
      </c>
      <c r="P47" s="48"/>
      <c r="Q47" s="48"/>
      <c r="R47" s="48"/>
      <c r="S47" s="48"/>
      <c r="T47" s="48"/>
      <c r="U47" s="48"/>
    </row>
    <row r="48" spans="1:21" ht="30.75" customHeight="1">
      <c r="A48" s="48"/>
      <c r="B48" s="1201"/>
      <c r="C48" s="1202"/>
      <c r="D48" s="62"/>
      <c r="E48" s="1193" t="s">
        <v>15</v>
      </c>
      <c r="F48" s="1193"/>
      <c r="G48" s="1193"/>
      <c r="H48" s="1193"/>
      <c r="I48" s="1193"/>
      <c r="J48" s="1194"/>
      <c r="K48" s="63">
        <v>35</v>
      </c>
      <c r="L48" s="64">
        <v>35</v>
      </c>
      <c r="M48" s="64">
        <v>24</v>
      </c>
      <c r="N48" s="64">
        <v>25</v>
      </c>
      <c r="O48" s="65">
        <v>24</v>
      </c>
      <c r="P48" s="48"/>
      <c r="Q48" s="48"/>
      <c r="R48" s="48"/>
      <c r="S48" s="48"/>
      <c r="T48" s="48"/>
      <c r="U48" s="48"/>
    </row>
    <row r="49" spans="1:21" ht="30.75" customHeight="1">
      <c r="A49" s="48"/>
      <c r="B49" s="1201"/>
      <c r="C49" s="1202"/>
      <c r="D49" s="62"/>
      <c r="E49" s="1193" t="s">
        <v>16</v>
      </c>
      <c r="F49" s="1193"/>
      <c r="G49" s="1193"/>
      <c r="H49" s="1193"/>
      <c r="I49" s="1193"/>
      <c r="J49" s="1194"/>
      <c r="K49" s="63">
        <v>1</v>
      </c>
      <c r="L49" s="64">
        <v>1</v>
      </c>
      <c r="M49" s="64">
        <v>1</v>
      </c>
      <c r="N49" s="64" t="s">
        <v>495</v>
      </c>
      <c r="O49" s="65" t="s">
        <v>495</v>
      </c>
      <c r="P49" s="48"/>
      <c r="Q49" s="48"/>
      <c r="R49" s="48"/>
      <c r="S49" s="48"/>
      <c r="T49" s="48"/>
      <c r="U49" s="48"/>
    </row>
    <row r="50" spans="1:21" ht="30.75" customHeight="1">
      <c r="A50" s="48"/>
      <c r="B50" s="1201"/>
      <c r="C50" s="1202"/>
      <c r="D50" s="62"/>
      <c r="E50" s="1193" t="s">
        <v>17</v>
      </c>
      <c r="F50" s="1193"/>
      <c r="G50" s="1193"/>
      <c r="H50" s="1193"/>
      <c r="I50" s="1193"/>
      <c r="J50" s="1194"/>
      <c r="K50" s="63" t="s">
        <v>495</v>
      </c>
      <c r="L50" s="64" t="s">
        <v>495</v>
      </c>
      <c r="M50" s="64" t="s">
        <v>495</v>
      </c>
      <c r="N50" s="64" t="s">
        <v>495</v>
      </c>
      <c r="O50" s="65" t="s">
        <v>495</v>
      </c>
      <c r="P50" s="48"/>
      <c r="Q50" s="48"/>
      <c r="R50" s="48"/>
      <c r="S50" s="48"/>
      <c r="T50" s="48"/>
      <c r="U50" s="48"/>
    </row>
    <row r="51" spans="1:21" ht="30.75" customHeight="1">
      <c r="A51" s="48"/>
      <c r="B51" s="1203"/>
      <c r="C51" s="1204"/>
      <c r="D51" s="66"/>
      <c r="E51" s="1193" t="s">
        <v>18</v>
      </c>
      <c r="F51" s="1193"/>
      <c r="G51" s="1193"/>
      <c r="H51" s="1193"/>
      <c r="I51" s="1193"/>
      <c r="J51" s="1194"/>
      <c r="K51" s="63" t="s">
        <v>495</v>
      </c>
      <c r="L51" s="64" t="s">
        <v>495</v>
      </c>
      <c r="M51" s="64" t="s">
        <v>495</v>
      </c>
      <c r="N51" s="64" t="s">
        <v>495</v>
      </c>
      <c r="O51" s="65" t="s">
        <v>495</v>
      </c>
      <c r="P51" s="48"/>
      <c r="Q51" s="48"/>
      <c r="R51" s="48"/>
      <c r="S51" s="48"/>
      <c r="T51" s="48"/>
      <c r="U51" s="48"/>
    </row>
    <row r="52" spans="1:21" ht="30.75" customHeight="1">
      <c r="A52" s="48"/>
      <c r="B52" s="1191" t="s">
        <v>19</v>
      </c>
      <c r="C52" s="1192"/>
      <c r="D52" s="66"/>
      <c r="E52" s="1193" t="s">
        <v>20</v>
      </c>
      <c r="F52" s="1193"/>
      <c r="G52" s="1193"/>
      <c r="H52" s="1193"/>
      <c r="I52" s="1193"/>
      <c r="J52" s="1194"/>
      <c r="K52" s="63">
        <v>461</v>
      </c>
      <c r="L52" s="64">
        <v>472</v>
      </c>
      <c r="M52" s="64">
        <v>368</v>
      </c>
      <c r="N52" s="64">
        <v>347</v>
      </c>
      <c r="O52" s="65">
        <v>323</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127</v>
      </c>
      <c r="L53" s="69">
        <v>76</v>
      </c>
      <c r="M53" s="69">
        <v>74</v>
      </c>
      <c r="N53" s="69">
        <v>53</v>
      </c>
      <c r="O53" s="70">
        <v>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aEzp9Krjvzgr731yRAn2BCVZbt4qtGb2OIap6XN1q+ygjQOxYV9bIHqS457/8OyMzKRdd+LMD5QrusC2D4/6A==" saltValue="NiBl0BsNLuo/UGFDLYoL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19" t="s">
        <v>24</v>
      </c>
      <c r="C41" s="1220"/>
      <c r="D41" s="81"/>
      <c r="E41" s="1221" t="s">
        <v>25</v>
      </c>
      <c r="F41" s="1221"/>
      <c r="G41" s="1221"/>
      <c r="H41" s="1222"/>
      <c r="I41" s="82">
        <v>2795</v>
      </c>
      <c r="J41" s="83">
        <v>2794</v>
      </c>
      <c r="K41" s="83">
        <v>2971</v>
      </c>
      <c r="L41" s="83">
        <v>3012</v>
      </c>
      <c r="M41" s="84">
        <v>3066</v>
      </c>
    </row>
    <row r="42" spans="2:13" ht="27.75" customHeight="1">
      <c r="B42" s="1209"/>
      <c r="C42" s="1210"/>
      <c r="D42" s="85"/>
      <c r="E42" s="1213" t="s">
        <v>26</v>
      </c>
      <c r="F42" s="1213"/>
      <c r="G42" s="1213"/>
      <c r="H42" s="1214"/>
      <c r="I42" s="86" t="s">
        <v>495</v>
      </c>
      <c r="J42" s="87" t="s">
        <v>495</v>
      </c>
      <c r="K42" s="87" t="s">
        <v>495</v>
      </c>
      <c r="L42" s="87" t="s">
        <v>495</v>
      </c>
      <c r="M42" s="88" t="s">
        <v>495</v>
      </c>
    </row>
    <row r="43" spans="2:13" ht="27.75" customHeight="1">
      <c r="B43" s="1209"/>
      <c r="C43" s="1210"/>
      <c r="D43" s="85"/>
      <c r="E43" s="1213" t="s">
        <v>27</v>
      </c>
      <c r="F43" s="1213"/>
      <c r="G43" s="1213"/>
      <c r="H43" s="1214"/>
      <c r="I43" s="86">
        <v>240</v>
      </c>
      <c r="J43" s="87">
        <v>387</v>
      </c>
      <c r="K43" s="87">
        <v>385</v>
      </c>
      <c r="L43" s="87">
        <v>383</v>
      </c>
      <c r="M43" s="88">
        <v>397</v>
      </c>
    </row>
    <row r="44" spans="2:13" ht="27.75" customHeight="1">
      <c r="B44" s="1209"/>
      <c r="C44" s="1210"/>
      <c r="D44" s="85"/>
      <c r="E44" s="1213" t="s">
        <v>28</v>
      </c>
      <c r="F44" s="1213"/>
      <c r="G44" s="1213"/>
      <c r="H44" s="1214"/>
      <c r="I44" s="86">
        <v>1</v>
      </c>
      <c r="J44" s="87">
        <v>0</v>
      </c>
      <c r="K44" s="87" t="s">
        <v>495</v>
      </c>
      <c r="L44" s="87">
        <v>2</v>
      </c>
      <c r="M44" s="88">
        <v>5</v>
      </c>
    </row>
    <row r="45" spans="2:13" ht="27.75" customHeight="1">
      <c r="B45" s="1209"/>
      <c r="C45" s="1210"/>
      <c r="D45" s="85"/>
      <c r="E45" s="1213" t="s">
        <v>29</v>
      </c>
      <c r="F45" s="1213"/>
      <c r="G45" s="1213"/>
      <c r="H45" s="1214"/>
      <c r="I45" s="86">
        <v>819</v>
      </c>
      <c r="J45" s="87">
        <v>795</v>
      </c>
      <c r="K45" s="87">
        <v>1088</v>
      </c>
      <c r="L45" s="87">
        <v>638</v>
      </c>
      <c r="M45" s="88">
        <v>694</v>
      </c>
    </row>
    <row r="46" spans="2:13" ht="27.75" customHeight="1">
      <c r="B46" s="1209"/>
      <c r="C46" s="1210"/>
      <c r="D46" s="89"/>
      <c r="E46" s="1213" t="s">
        <v>30</v>
      </c>
      <c r="F46" s="1213"/>
      <c r="G46" s="1213"/>
      <c r="H46" s="1214"/>
      <c r="I46" s="86" t="s">
        <v>495</v>
      </c>
      <c r="J46" s="87" t="s">
        <v>495</v>
      </c>
      <c r="K46" s="87" t="s">
        <v>495</v>
      </c>
      <c r="L46" s="87" t="s">
        <v>495</v>
      </c>
      <c r="M46" s="88" t="s">
        <v>495</v>
      </c>
    </row>
    <row r="47" spans="2:13" ht="27.75" customHeight="1">
      <c r="B47" s="1209"/>
      <c r="C47" s="1210"/>
      <c r="D47" s="90"/>
      <c r="E47" s="1223" t="s">
        <v>31</v>
      </c>
      <c r="F47" s="1224"/>
      <c r="G47" s="1224"/>
      <c r="H47" s="1225"/>
      <c r="I47" s="86" t="s">
        <v>495</v>
      </c>
      <c r="J47" s="87" t="s">
        <v>495</v>
      </c>
      <c r="K47" s="87" t="s">
        <v>495</v>
      </c>
      <c r="L47" s="87" t="s">
        <v>495</v>
      </c>
      <c r="M47" s="88" t="s">
        <v>495</v>
      </c>
    </row>
    <row r="48" spans="2:13" ht="27.75" customHeight="1">
      <c r="B48" s="1209"/>
      <c r="C48" s="1210"/>
      <c r="D48" s="85"/>
      <c r="E48" s="1213" t="s">
        <v>32</v>
      </c>
      <c r="F48" s="1213"/>
      <c r="G48" s="1213"/>
      <c r="H48" s="1214"/>
      <c r="I48" s="86" t="s">
        <v>495</v>
      </c>
      <c r="J48" s="87" t="s">
        <v>495</v>
      </c>
      <c r="K48" s="87" t="s">
        <v>495</v>
      </c>
      <c r="L48" s="87" t="s">
        <v>495</v>
      </c>
      <c r="M48" s="88" t="s">
        <v>495</v>
      </c>
    </row>
    <row r="49" spans="2:13" ht="27.75" customHeight="1">
      <c r="B49" s="1211"/>
      <c r="C49" s="1212"/>
      <c r="D49" s="85"/>
      <c r="E49" s="1213" t="s">
        <v>33</v>
      </c>
      <c r="F49" s="1213"/>
      <c r="G49" s="1213"/>
      <c r="H49" s="1214"/>
      <c r="I49" s="86" t="s">
        <v>495</v>
      </c>
      <c r="J49" s="87" t="s">
        <v>495</v>
      </c>
      <c r="K49" s="87" t="s">
        <v>495</v>
      </c>
      <c r="L49" s="87" t="s">
        <v>495</v>
      </c>
      <c r="M49" s="88" t="s">
        <v>495</v>
      </c>
    </row>
    <row r="50" spans="2:13" ht="27.75" customHeight="1">
      <c r="B50" s="1207" t="s">
        <v>34</v>
      </c>
      <c r="C50" s="1208"/>
      <c r="D50" s="91"/>
      <c r="E50" s="1213" t="s">
        <v>35</v>
      </c>
      <c r="F50" s="1213"/>
      <c r="G50" s="1213"/>
      <c r="H50" s="1214"/>
      <c r="I50" s="86">
        <v>10588</v>
      </c>
      <c r="J50" s="87">
        <v>8105</v>
      </c>
      <c r="K50" s="87">
        <v>8456</v>
      </c>
      <c r="L50" s="87">
        <v>8635</v>
      </c>
      <c r="M50" s="88">
        <v>8975</v>
      </c>
    </row>
    <row r="51" spans="2:13" ht="27.75" customHeight="1">
      <c r="B51" s="1209"/>
      <c r="C51" s="1210"/>
      <c r="D51" s="85"/>
      <c r="E51" s="1213" t="s">
        <v>36</v>
      </c>
      <c r="F51" s="1213"/>
      <c r="G51" s="1213"/>
      <c r="H51" s="1214"/>
      <c r="I51" s="86">
        <v>25</v>
      </c>
      <c r="J51" s="87">
        <v>18</v>
      </c>
      <c r="K51" s="87">
        <v>11</v>
      </c>
      <c r="L51" s="87">
        <v>3</v>
      </c>
      <c r="M51" s="88" t="s">
        <v>495</v>
      </c>
    </row>
    <row r="52" spans="2:13" ht="27.75" customHeight="1">
      <c r="B52" s="1211"/>
      <c r="C52" s="1212"/>
      <c r="D52" s="85"/>
      <c r="E52" s="1213" t="s">
        <v>37</v>
      </c>
      <c r="F52" s="1213"/>
      <c r="G52" s="1213"/>
      <c r="H52" s="1214"/>
      <c r="I52" s="86">
        <v>2998</v>
      </c>
      <c r="J52" s="87">
        <v>3255</v>
      </c>
      <c r="K52" s="87">
        <v>3201</v>
      </c>
      <c r="L52" s="87">
        <v>3312</v>
      </c>
      <c r="M52" s="88">
        <v>3372</v>
      </c>
    </row>
    <row r="53" spans="2:13" ht="27.75" customHeight="1" thickBot="1">
      <c r="B53" s="1215" t="s">
        <v>38</v>
      </c>
      <c r="C53" s="1216"/>
      <c r="D53" s="92"/>
      <c r="E53" s="1217" t="s">
        <v>39</v>
      </c>
      <c r="F53" s="1217"/>
      <c r="G53" s="1217"/>
      <c r="H53" s="1218"/>
      <c r="I53" s="93">
        <v>-9756</v>
      </c>
      <c r="J53" s="94">
        <v>-7401</v>
      </c>
      <c r="K53" s="94">
        <v>-7223</v>
      </c>
      <c r="L53" s="94">
        <v>-7916</v>
      </c>
      <c r="M53" s="95">
        <v>-8186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vCv7/gnudGDP586iwNe2Ii4y3kXIcnudWlqMe33B3BYniHUNtbjRQ4MuumU2KnDHRc98MZvXUyDLmry2/iibg==" saltValue="iOA7A7nuTJq4xcU/RuGB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Normal="100" zoomScaleSheetLayoutView="100" workbookViewId="0">
      <selection activeCell="H53" sqref="H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34" t="s">
        <v>42</v>
      </c>
      <c r="D55" s="1234"/>
      <c r="E55" s="1235"/>
      <c r="F55" s="107">
        <v>5254</v>
      </c>
      <c r="G55" s="107">
        <v>4967</v>
      </c>
      <c r="H55" s="108">
        <v>4435</v>
      </c>
    </row>
    <row r="56" spans="2:8" ht="52.5" customHeight="1">
      <c r="B56" s="109"/>
      <c r="C56" s="1236" t="s">
        <v>43</v>
      </c>
      <c r="D56" s="1236"/>
      <c r="E56" s="1237"/>
      <c r="F56" s="110">
        <v>921</v>
      </c>
      <c r="G56" s="110">
        <v>923</v>
      </c>
      <c r="H56" s="111">
        <v>926</v>
      </c>
    </row>
    <row r="57" spans="2:8" ht="53.25" customHeight="1">
      <c r="B57" s="109"/>
      <c r="C57" s="1238" t="s">
        <v>44</v>
      </c>
      <c r="D57" s="1238"/>
      <c r="E57" s="1239"/>
      <c r="F57" s="112">
        <v>1955</v>
      </c>
      <c r="G57" s="112">
        <v>2420</v>
      </c>
      <c r="H57" s="113">
        <v>3266</v>
      </c>
    </row>
    <row r="58" spans="2:8" ht="45.75" customHeight="1">
      <c r="B58" s="114"/>
      <c r="C58" s="1226" t="s">
        <v>552</v>
      </c>
      <c r="D58" s="1227"/>
      <c r="E58" s="1228"/>
      <c r="F58" s="115">
        <v>909</v>
      </c>
      <c r="G58" s="115">
        <v>1357</v>
      </c>
      <c r="H58" s="116">
        <v>2137</v>
      </c>
    </row>
    <row r="59" spans="2:8" ht="45.75" customHeight="1">
      <c r="B59" s="114"/>
      <c r="C59" s="1226" t="s">
        <v>553</v>
      </c>
      <c r="D59" s="1227"/>
      <c r="E59" s="1228"/>
      <c r="F59" s="115">
        <v>559</v>
      </c>
      <c r="G59" s="115">
        <v>560</v>
      </c>
      <c r="H59" s="116">
        <v>560</v>
      </c>
    </row>
    <row r="60" spans="2:8" ht="45.75" customHeight="1">
      <c r="B60" s="114"/>
      <c r="C60" s="1226" t="s">
        <v>554</v>
      </c>
      <c r="D60" s="1227"/>
      <c r="E60" s="1228"/>
      <c r="F60" s="115">
        <v>392</v>
      </c>
      <c r="G60" s="115">
        <v>383</v>
      </c>
      <c r="H60" s="116">
        <v>384</v>
      </c>
    </row>
    <row r="61" spans="2:8" ht="45.75" customHeight="1">
      <c r="B61" s="114"/>
      <c r="C61" s="1226" t="s">
        <v>555</v>
      </c>
      <c r="D61" s="1227"/>
      <c r="E61" s="1228"/>
      <c r="F61" s="115">
        <v>0</v>
      </c>
      <c r="G61" s="115">
        <v>20</v>
      </c>
      <c r="H61" s="116">
        <v>67</v>
      </c>
    </row>
    <row r="62" spans="2:8" ht="45.75" customHeight="1" thickBot="1">
      <c r="B62" s="117"/>
      <c r="C62" s="1229" t="s">
        <v>556</v>
      </c>
      <c r="D62" s="1230"/>
      <c r="E62" s="1231"/>
      <c r="F62" s="118">
        <v>28</v>
      </c>
      <c r="G62" s="118">
        <v>44</v>
      </c>
      <c r="H62" s="119">
        <v>62</v>
      </c>
    </row>
    <row r="63" spans="2:8" ht="52.5" customHeight="1" thickBot="1">
      <c r="B63" s="120"/>
      <c r="C63" s="1232" t="s">
        <v>45</v>
      </c>
      <c r="D63" s="1232"/>
      <c r="E63" s="1233"/>
      <c r="F63" s="121">
        <v>8130</v>
      </c>
      <c r="G63" s="121">
        <v>8310</v>
      </c>
      <c r="H63" s="122">
        <v>8627</v>
      </c>
    </row>
    <row r="64" spans="2:8" ht="15" customHeight="1"/>
    <row r="65" ht="0" hidden="1" customHeight="1"/>
    <row r="66" ht="0" hidden="1" customHeight="1"/>
  </sheetData>
  <sheetProtection algorithmName="SHA-512" hashValue="rRJ4mNSjMMRDJv4YTvpUfI+NbU4WzVpJR+laPVGM3Ef1x67RSEJ5HmXHFCKcrbdNgc6cC6t3f5WgNdLJVXGKGA==" saltValue="kel9iJKY2f9Wk+WxDpuV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162236</v>
      </c>
      <c r="E3" s="141"/>
      <c r="F3" s="142">
        <v>174587</v>
      </c>
      <c r="G3" s="143"/>
      <c r="H3" s="144"/>
    </row>
    <row r="4" spans="1:8">
      <c r="A4" s="145"/>
      <c r="B4" s="146"/>
      <c r="C4" s="147"/>
      <c r="D4" s="148">
        <v>36449</v>
      </c>
      <c r="E4" s="149"/>
      <c r="F4" s="150">
        <v>79695</v>
      </c>
      <c r="G4" s="151"/>
      <c r="H4" s="152"/>
    </row>
    <row r="5" spans="1:8">
      <c r="A5" s="133" t="s">
        <v>530</v>
      </c>
      <c r="B5" s="138"/>
      <c r="C5" s="139"/>
      <c r="D5" s="140">
        <v>143087</v>
      </c>
      <c r="E5" s="141"/>
      <c r="F5" s="142">
        <v>175675</v>
      </c>
      <c r="G5" s="143"/>
      <c r="H5" s="144"/>
    </row>
    <row r="6" spans="1:8">
      <c r="A6" s="145"/>
      <c r="B6" s="146"/>
      <c r="C6" s="147"/>
      <c r="D6" s="148">
        <v>40066</v>
      </c>
      <c r="E6" s="149"/>
      <c r="F6" s="150">
        <v>87698</v>
      </c>
      <c r="G6" s="151"/>
      <c r="H6" s="152"/>
    </row>
    <row r="7" spans="1:8">
      <c r="A7" s="133" t="s">
        <v>531</v>
      </c>
      <c r="B7" s="138"/>
      <c r="C7" s="139"/>
      <c r="D7" s="140">
        <v>108236</v>
      </c>
      <c r="E7" s="141"/>
      <c r="F7" s="142">
        <v>162193</v>
      </c>
      <c r="G7" s="143"/>
      <c r="H7" s="144"/>
    </row>
    <row r="8" spans="1:8">
      <c r="A8" s="145"/>
      <c r="B8" s="146"/>
      <c r="C8" s="147"/>
      <c r="D8" s="148">
        <v>41107</v>
      </c>
      <c r="E8" s="149"/>
      <c r="F8" s="150">
        <v>79985</v>
      </c>
      <c r="G8" s="151"/>
      <c r="H8" s="152"/>
    </row>
    <row r="9" spans="1:8">
      <c r="A9" s="133" t="s">
        <v>532</v>
      </c>
      <c r="B9" s="138"/>
      <c r="C9" s="139"/>
      <c r="D9" s="140">
        <v>110493</v>
      </c>
      <c r="E9" s="141"/>
      <c r="F9" s="142">
        <v>168868</v>
      </c>
      <c r="G9" s="143"/>
      <c r="H9" s="144"/>
    </row>
    <row r="10" spans="1:8">
      <c r="A10" s="145"/>
      <c r="B10" s="146"/>
      <c r="C10" s="147"/>
      <c r="D10" s="148">
        <v>81317</v>
      </c>
      <c r="E10" s="149"/>
      <c r="F10" s="150">
        <v>79360</v>
      </c>
      <c r="G10" s="151"/>
      <c r="H10" s="152"/>
    </row>
    <row r="11" spans="1:8">
      <c r="A11" s="133" t="s">
        <v>533</v>
      </c>
      <c r="B11" s="138"/>
      <c r="C11" s="139"/>
      <c r="D11" s="140">
        <v>108960</v>
      </c>
      <c r="E11" s="141"/>
      <c r="F11" s="142">
        <v>202870</v>
      </c>
      <c r="G11" s="143"/>
      <c r="H11" s="144"/>
    </row>
    <row r="12" spans="1:8">
      <c r="A12" s="145"/>
      <c r="B12" s="146"/>
      <c r="C12" s="153"/>
      <c r="D12" s="148">
        <v>97150</v>
      </c>
      <c r="E12" s="149"/>
      <c r="F12" s="150">
        <v>79735</v>
      </c>
      <c r="G12" s="151"/>
      <c r="H12" s="152"/>
    </row>
    <row r="13" spans="1:8">
      <c r="A13" s="133"/>
      <c r="B13" s="138"/>
      <c r="C13" s="154"/>
      <c r="D13" s="155">
        <v>126602</v>
      </c>
      <c r="E13" s="156"/>
      <c r="F13" s="157">
        <v>176839</v>
      </c>
      <c r="G13" s="158"/>
      <c r="H13" s="144"/>
    </row>
    <row r="14" spans="1:8">
      <c r="A14" s="145"/>
      <c r="B14" s="146"/>
      <c r="C14" s="147"/>
      <c r="D14" s="148">
        <v>59218</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5.12</v>
      </c>
      <c r="C19" s="159">
        <f>ROUND(VALUE(SUBSTITUTE(実質収支比率等に係る経年分析!G$48,"▲","-")),2)</f>
        <v>5.3</v>
      </c>
      <c r="D19" s="159">
        <f>ROUND(VALUE(SUBSTITUTE(実質収支比率等に係る経年分析!H$48,"▲","-")),2)</f>
        <v>6.24</v>
      </c>
      <c r="E19" s="159">
        <f>ROUND(VALUE(SUBSTITUTE(実質収支比率等に係る経年分析!I$48,"▲","-")),2)</f>
        <v>6.14</v>
      </c>
      <c r="F19" s="159">
        <f>ROUND(VALUE(SUBSTITUTE(実質収支比率等に係る経年分析!J$48,"▲","-")),2)</f>
        <v>5.43</v>
      </c>
    </row>
    <row r="20" spans="1:11">
      <c r="A20" s="159" t="s">
        <v>49</v>
      </c>
      <c r="B20" s="159">
        <f>ROUND(VALUE(SUBSTITUTE(実質収支比率等に係る経年分析!F$47,"▲","-")),2)</f>
        <v>146.22999999999999</v>
      </c>
      <c r="C20" s="159">
        <f>ROUND(VALUE(SUBSTITUTE(実質収支比率等に係る経年分析!G$47,"▲","-")),2)</f>
        <v>165.68</v>
      </c>
      <c r="D20" s="159">
        <f>ROUND(VALUE(SUBSTITUTE(実質収支比率等に係る経年分析!H$47,"▲","-")),2)</f>
        <v>176.02</v>
      </c>
      <c r="E20" s="159">
        <f>ROUND(VALUE(SUBSTITUTE(実質収支比率等に係る経年分析!I$47,"▲","-")),2)</f>
        <v>171.44</v>
      </c>
      <c r="F20" s="159">
        <f>ROUND(VALUE(SUBSTITUTE(実質収支比率等に係る経年分析!J$47,"▲","-")),2)</f>
        <v>156.68</v>
      </c>
    </row>
    <row r="21" spans="1:11">
      <c r="A21" s="159" t="s">
        <v>50</v>
      </c>
      <c r="B21" s="159">
        <f>IF(ISNUMBER(VALUE(SUBSTITUTE(実質収支比率等に係る経年分析!F$49,"▲","-"))),ROUND(VALUE(SUBSTITUTE(実質収支比率等に係る経年分析!F$49,"▲","-")),2),NA())</f>
        <v>14.35</v>
      </c>
      <c r="C21" s="159">
        <f>IF(ISNUMBER(VALUE(SUBSTITUTE(実質収支比率等に係る経年分析!G$49,"▲","-"))),ROUND(VALUE(SUBSTITUTE(実質収支比率等に係る経年分析!G$49,"▲","-")),2),NA())</f>
        <v>15.79</v>
      </c>
      <c r="D21" s="159">
        <f>IF(ISNUMBER(VALUE(SUBSTITUTE(実質収支比率等に係る経年分析!H$49,"▲","-"))),ROUND(VALUE(SUBSTITUTE(実質収支比率等に係る経年分析!H$49,"▲","-")),2),NA())</f>
        <v>14.78</v>
      </c>
      <c r="E21" s="159">
        <f>IF(ISNUMBER(VALUE(SUBSTITUTE(実質収支比率等に係る経年分析!I$49,"▲","-"))),ROUND(VALUE(SUBSTITUTE(実質収支比率等に係る経年分析!I$49,"▲","-")),2),NA())</f>
        <v>-10.18</v>
      </c>
      <c r="F21" s="159">
        <f>IF(ISNUMBER(VALUE(SUBSTITUTE(実質収支比率等に係る経年分析!J$49,"▲","-"))),ROUND(VALUE(SUBSTITUTE(実質収支比率等に係る経年分析!J$49,"▲","-")),2),NA())</f>
        <v>-19.66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2.0099999999999998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0.76</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5.1100000000000003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5.42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461</v>
      </c>
      <c r="E42" s="161"/>
      <c r="F42" s="161"/>
      <c r="G42" s="161">
        <f>'実質公債費比率（分子）の構造'!L$52</f>
        <v>472</v>
      </c>
      <c r="H42" s="161"/>
      <c r="I42" s="161"/>
      <c r="J42" s="161">
        <f>'実質公債費比率（分子）の構造'!M$52</f>
        <v>368</v>
      </c>
      <c r="K42" s="161"/>
      <c r="L42" s="161"/>
      <c r="M42" s="161">
        <f>'実質公債費比率（分子）の構造'!N$52</f>
        <v>347</v>
      </c>
      <c r="N42" s="161"/>
      <c r="O42" s="161"/>
      <c r="P42" s="161">
        <f>'実質公債費比率（分子）の構造'!O$52</f>
        <v>323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v>
      </c>
      <c r="C45" s="161"/>
      <c r="D45" s="161"/>
      <c r="E45" s="161">
        <f>'実質公債費比率（分子）の構造'!L$49</f>
        <v>1</v>
      </c>
      <c r="F45" s="161"/>
      <c r="G45" s="161"/>
      <c r="H45" s="161">
        <f>'実質公債費比率（分子）の構造'!M$49</f>
        <v>1</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35</v>
      </c>
      <c r="C46" s="161"/>
      <c r="D46" s="161"/>
      <c r="E46" s="161">
        <f>'実質公債費比率（分子）の構造'!L$48</f>
        <v>35</v>
      </c>
      <c r="F46" s="161"/>
      <c r="G46" s="161"/>
      <c r="H46" s="161">
        <f>'実質公債費比率（分子）の構造'!M$48</f>
        <v>24</v>
      </c>
      <c r="I46" s="161"/>
      <c r="J46" s="161"/>
      <c r="K46" s="161">
        <f>'実質公債費比率（分子）の構造'!N$48</f>
        <v>25</v>
      </c>
      <c r="L46" s="161"/>
      <c r="M46" s="161"/>
      <c r="N46" s="161">
        <f>'実質公債費比率（分子）の構造'!O$48</f>
        <v>24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552</v>
      </c>
      <c r="C49" s="161"/>
      <c r="D49" s="161"/>
      <c r="E49" s="161">
        <f>'実質公債費比率（分子）の構造'!L$45</f>
        <v>512</v>
      </c>
      <c r="F49" s="161"/>
      <c r="G49" s="161"/>
      <c r="H49" s="161">
        <f>'実質公債費比率（分子）の構造'!M$45</f>
        <v>417</v>
      </c>
      <c r="I49" s="161"/>
      <c r="J49" s="161"/>
      <c r="K49" s="161">
        <f>'実質公債費比率（分子）の構造'!N$45</f>
        <v>375</v>
      </c>
      <c r="L49" s="161"/>
      <c r="M49" s="161"/>
      <c r="N49" s="161">
        <f>'実質公債費比率（分子）の構造'!O$45</f>
        <v>351</v>
      </c>
      <c r="O49" s="161"/>
      <c r="P49" s="161"/>
    </row>
    <row r="50" spans="1:16">
      <c r="A50" s="161" t="s">
        <v>65</v>
      </c>
      <c r="B50" s="161" t="e">
        <f>NA()</f>
        <v>#N/A</v>
      </c>
      <c r="C50" s="161">
        <f>IF(ISNUMBER('実質公債費比率（分子）の構造'!K$53),'実質公債費比率（分子）の構造'!K$53,NA())</f>
        <v>127</v>
      </c>
      <c r="D50" s="161" t="e">
        <f>NA()</f>
        <v>#N/A</v>
      </c>
      <c r="E50" s="161" t="e">
        <f>NA()</f>
        <v>#N/A</v>
      </c>
      <c r="F50" s="161">
        <f>IF(ISNUMBER('実質公債費比率（分子）の構造'!L$53),'実質公債費比率（分子）の構造'!L$53,NA())</f>
        <v>76</v>
      </c>
      <c r="G50" s="161" t="e">
        <f>NA()</f>
        <v>#N/A</v>
      </c>
      <c r="H50" s="161" t="e">
        <f>NA()</f>
        <v>#N/A</v>
      </c>
      <c r="I50" s="161">
        <f>IF(ISNUMBER('実質公債費比率（分子）の構造'!M$53),'実質公債費比率（分子）の構造'!M$53,NA())</f>
        <v>74</v>
      </c>
      <c r="J50" s="161" t="e">
        <f>NA()</f>
        <v>#N/A</v>
      </c>
      <c r="K50" s="161" t="e">
        <f>NA()</f>
        <v>#N/A</v>
      </c>
      <c r="L50" s="161">
        <f>IF(ISNUMBER('実質公債費比率（分子）の構造'!N$53),'実質公債費比率（分子）の構造'!N$53,NA())</f>
        <v>53</v>
      </c>
      <c r="M50" s="161" t="e">
        <f>NA()</f>
        <v>#N/A</v>
      </c>
      <c r="N50" s="161" t="e">
        <f>NA()</f>
        <v>#N/A</v>
      </c>
      <c r="O50" s="161">
        <f>IF(ISNUMBER('実質公債費比率（分子）の構造'!O$53),'実質公債費比率（分子）の構造'!O$53,NA())</f>
        <v>52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2998</v>
      </c>
      <c r="E56" s="160"/>
      <c r="F56" s="160"/>
      <c r="G56" s="160">
        <f>'将来負担比率（分子）の構造'!J$52</f>
        <v>3255</v>
      </c>
      <c r="H56" s="160"/>
      <c r="I56" s="160"/>
      <c r="J56" s="160">
        <f>'将来負担比率（分子）の構造'!K$52</f>
        <v>3201</v>
      </c>
      <c r="K56" s="160"/>
      <c r="L56" s="160"/>
      <c r="M56" s="160">
        <f>'将来負担比率（分子）の構造'!L$52</f>
        <v>3312</v>
      </c>
      <c r="N56" s="160"/>
      <c r="O56" s="160"/>
      <c r="P56" s="160">
        <f>'将来負担比率（分子）の構造'!M$52</f>
        <v>3372</v>
      </c>
    </row>
    <row r="57" spans="1:16">
      <c r="A57" s="160" t="s">
        <v>36</v>
      </c>
      <c r="B57" s="160"/>
      <c r="C57" s="160"/>
      <c r="D57" s="160">
        <f>'将来負担比率（分子）の構造'!I$51</f>
        <v>25</v>
      </c>
      <c r="E57" s="160"/>
      <c r="F57" s="160"/>
      <c r="G57" s="160">
        <f>'将来負担比率（分子）の構造'!J$51</f>
        <v>18</v>
      </c>
      <c r="H57" s="160"/>
      <c r="I57" s="160"/>
      <c r="J57" s="160">
        <f>'将来負担比率（分子）の構造'!K$51</f>
        <v>11</v>
      </c>
      <c r="K57" s="160"/>
      <c r="L57" s="160"/>
      <c r="M57" s="160">
        <f>'将来負担比率（分子）の構造'!L$51</f>
        <v>3</v>
      </c>
      <c r="N57" s="160"/>
      <c r="O57" s="160"/>
      <c r="P57" s="160" t="str">
        <f>'将来負担比率（分子）の構造'!M$51</f>
        <v>-</v>
      </c>
    </row>
    <row r="58" spans="1:16">
      <c r="A58" s="160" t="s">
        <v>35</v>
      </c>
      <c r="B58" s="160"/>
      <c r="C58" s="160"/>
      <c r="D58" s="160">
        <f>'将来負担比率（分子）の構造'!I$50</f>
        <v>10588</v>
      </c>
      <c r="E58" s="160"/>
      <c r="F58" s="160"/>
      <c r="G58" s="160">
        <f>'将来負担比率（分子）の構造'!J$50</f>
        <v>8105</v>
      </c>
      <c r="H58" s="160"/>
      <c r="I58" s="160"/>
      <c r="J58" s="160">
        <f>'将来負担比率（分子）の構造'!K$50</f>
        <v>8456</v>
      </c>
      <c r="K58" s="160"/>
      <c r="L58" s="160"/>
      <c r="M58" s="160">
        <f>'将来負担比率（分子）の構造'!L$50</f>
        <v>8635</v>
      </c>
      <c r="N58" s="160"/>
      <c r="O58" s="160"/>
      <c r="P58" s="160">
        <f>'将来負担比率（分子）の構造'!M$50</f>
        <v>8975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819</v>
      </c>
      <c r="C62" s="160"/>
      <c r="D62" s="160"/>
      <c r="E62" s="160">
        <f>'将来負担比率（分子）の構造'!J$45</f>
        <v>795</v>
      </c>
      <c r="F62" s="160"/>
      <c r="G62" s="160"/>
      <c r="H62" s="160">
        <f>'将来負担比率（分子）の構造'!K$45</f>
        <v>1088</v>
      </c>
      <c r="I62" s="160"/>
      <c r="J62" s="160"/>
      <c r="K62" s="160">
        <f>'将来負担比率（分子）の構造'!L$45</f>
        <v>638</v>
      </c>
      <c r="L62" s="160"/>
      <c r="M62" s="160"/>
      <c r="N62" s="160">
        <f>'将来負担比率（分子）の構造'!M$45</f>
        <v>694</v>
      </c>
      <c r="O62" s="160"/>
      <c r="P62" s="160"/>
    </row>
    <row r="63" spans="1:16">
      <c r="A63" s="160" t="s">
        <v>28</v>
      </c>
      <c r="B63" s="160">
        <f>'将来負担比率（分子）の構造'!I$44</f>
        <v>1</v>
      </c>
      <c r="C63" s="160"/>
      <c r="D63" s="160"/>
      <c r="E63" s="160">
        <f>'将来負担比率（分子）の構造'!J$44</f>
        <v>0</v>
      </c>
      <c r="F63" s="160"/>
      <c r="G63" s="160"/>
      <c r="H63" s="160" t="str">
        <f>'将来負担比率（分子）の構造'!K$44</f>
        <v>-</v>
      </c>
      <c r="I63" s="160"/>
      <c r="J63" s="160"/>
      <c r="K63" s="160">
        <f>'将来負担比率（分子）の構造'!L$44</f>
        <v>2</v>
      </c>
      <c r="L63" s="160"/>
      <c r="M63" s="160"/>
      <c r="N63" s="160">
        <f>'将来負担比率（分子）の構造'!M$44</f>
        <v>5</v>
      </c>
      <c r="O63" s="160"/>
      <c r="P63" s="160"/>
    </row>
    <row r="64" spans="1:16">
      <c r="A64" s="160" t="s">
        <v>27</v>
      </c>
      <c r="B64" s="160">
        <f>'将来負担比率（分子）の構造'!I$43</f>
        <v>240</v>
      </c>
      <c r="C64" s="160"/>
      <c r="D64" s="160"/>
      <c r="E64" s="160">
        <f>'将来負担比率（分子）の構造'!J$43</f>
        <v>387</v>
      </c>
      <c r="F64" s="160"/>
      <c r="G64" s="160"/>
      <c r="H64" s="160">
        <f>'将来負担比率（分子）の構造'!K$43</f>
        <v>385</v>
      </c>
      <c r="I64" s="160"/>
      <c r="J64" s="160"/>
      <c r="K64" s="160">
        <f>'将来負担比率（分子）の構造'!L$43</f>
        <v>383</v>
      </c>
      <c r="L64" s="160"/>
      <c r="M64" s="160"/>
      <c r="N64" s="160">
        <f>'将来負担比率（分子）の構造'!M$43</f>
        <v>397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2795</v>
      </c>
      <c r="C66" s="160"/>
      <c r="D66" s="160"/>
      <c r="E66" s="160">
        <f>'将来負担比率（分子）の構造'!J$41</f>
        <v>2794</v>
      </c>
      <c r="F66" s="160"/>
      <c r="G66" s="160"/>
      <c r="H66" s="160">
        <f>'将来負担比率（分子）の構造'!K$41</f>
        <v>2971</v>
      </c>
      <c r="I66" s="160"/>
      <c r="J66" s="160"/>
      <c r="K66" s="160">
        <f>'将来負担比率（分子）の構造'!L$41</f>
        <v>3012</v>
      </c>
      <c r="L66" s="160"/>
      <c r="M66" s="160"/>
      <c r="N66" s="160">
        <f>'将来負担比率（分子）の構造'!M$41</f>
        <v>3066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5254</v>
      </c>
      <c r="C72" s="164">
        <f>基金残高に係る経年分析!G55</f>
        <v>4967</v>
      </c>
      <c r="D72" s="164">
        <f>基金残高に係る経年分析!H55</f>
        <v>4435</v>
      </c>
    </row>
    <row r="73" spans="1:16">
      <c r="A73" s="163" t="s">
        <v>72</v>
      </c>
      <c r="B73" s="164">
        <f>基金残高に係る経年分析!F56</f>
        <v>921</v>
      </c>
      <c r="C73" s="164">
        <f>基金残高に係る経年分析!G56</f>
        <v>923</v>
      </c>
      <c r="D73" s="164">
        <f>基金残高に係る経年分析!H56</f>
        <v>926</v>
      </c>
    </row>
    <row r="74" spans="1:16">
      <c r="A74" s="163" t="s">
        <v>73</v>
      </c>
      <c r="B74" s="164">
        <f>基金残高に係る経年分析!F57</f>
        <v>1955</v>
      </c>
      <c r="C74" s="164">
        <f>基金残高に係る経年分析!G57</f>
        <v>2420</v>
      </c>
      <c r="D74" s="164">
        <f>基金残高に係る経年分析!H57</f>
        <v>3266</v>
      </c>
    </row>
  </sheetData>
  <sheetProtection algorithmName="SHA-512" hashValue="I/ouYWXXnOneSfNwyjIu4QFzsYPkdDk7MnArPEJ6Gpar3ZOoDsN/xlp0dka/E6cTDmwbGwLAMSfMXlS3Q/g6uA==" saltValue="ynWY3lQZr0XwzALHTLd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493036</v>
      </c>
      <c r="S5" s="669"/>
      <c r="T5" s="669"/>
      <c r="U5" s="669"/>
      <c r="V5" s="669"/>
      <c r="W5" s="669"/>
      <c r="X5" s="669"/>
      <c r="Y5" s="715"/>
      <c r="Z5" s="733">
        <v>9.6999999999999993</v>
      </c>
      <c r="AA5" s="733"/>
      <c r="AB5" s="733"/>
      <c r="AC5" s="733"/>
      <c r="AD5" s="734">
        <v>493036</v>
      </c>
      <c r="AE5" s="734"/>
      <c r="AF5" s="734"/>
      <c r="AG5" s="734"/>
      <c r="AH5" s="734"/>
      <c r="AI5" s="734"/>
      <c r="AJ5" s="734"/>
      <c r="AK5" s="734"/>
      <c r="AL5" s="716">
        <v>18.100000000000001</v>
      </c>
      <c r="AM5" s="685"/>
      <c r="AN5" s="685"/>
      <c r="AO5" s="717"/>
      <c r="AP5" s="702" t="s">
        <v>218</v>
      </c>
      <c r="AQ5" s="703"/>
      <c r="AR5" s="703"/>
      <c r="AS5" s="703"/>
      <c r="AT5" s="703"/>
      <c r="AU5" s="703"/>
      <c r="AV5" s="703"/>
      <c r="AW5" s="703"/>
      <c r="AX5" s="703"/>
      <c r="AY5" s="703"/>
      <c r="AZ5" s="703"/>
      <c r="BA5" s="703"/>
      <c r="BB5" s="703"/>
      <c r="BC5" s="703"/>
      <c r="BD5" s="703"/>
      <c r="BE5" s="703"/>
      <c r="BF5" s="704"/>
      <c r="BG5" s="616">
        <v>493036</v>
      </c>
      <c r="BH5" s="617"/>
      <c r="BI5" s="617"/>
      <c r="BJ5" s="617"/>
      <c r="BK5" s="617"/>
      <c r="BL5" s="617"/>
      <c r="BM5" s="617"/>
      <c r="BN5" s="618"/>
      <c r="BO5" s="665">
        <v>100</v>
      </c>
      <c r="BP5" s="665"/>
      <c r="BQ5" s="665"/>
      <c r="BR5" s="665"/>
      <c r="BS5" s="666" t="s">
        <v>166</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13" t="s">
        <v>222</v>
      </c>
      <c r="C6" s="614"/>
      <c r="D6" s="614"/>
      <c r="E6" s="614"/>
      <c r="F6" s="614"/>
      <c r="G6" s="614"/>
      <c r="H6" s="614"/>
      <c r="I6" s="614"/>
      <c r="J6" s="614"/>
      <c r="K6" s="614"/>
      <c r="L6" s="614"/>
      <c r="M6" s="614"/>
      <c r="N6" s="614"/>
      <c r="O6" s="614"/>
      <c r="P6" s="614"/>
      <c r="Q6" s="615"/>
      <c r="R6" s="616">
        <v>88225</v>
      </c>
      <c r="S6" s="617"/>
      <c r="T6" s="617"/>
      <c r="U6" s="617"/>
      <c r="V6" s="617"/>
      <c r="W6" s="617"/>
      <c r="X6" s="617"/>
      <c r="Y6" s="618"/>
      <c r="Z6" s="665">
        <v>1.7</v>
      </c>
      <c r="AA6" s="665"/>
      <c r="AB6" s="665"/>
      <c r="AC6" s="665"/>
      <c r="AD6" s="666">
        <v>88225</v>
      </c>
      <c r="AE6" s="666"/>
      <c r="AF6" s="666"/>
      <c r="AG6" s="666"/>
      <c r="AH6" s="666"/>
      <c r="AI6" s="666"/>
      <c r="AJ6" s="666"/>
      <c r="AK6" s="666"/>
      <c r="AL6" s="619">
        <v>3.2</v>
      </c>
      <c r="AM6" s="620"/>
      <c r="AN6" s="620"/>
      <c r="AO6" s="667"/>
      <c r="AP6" s="613" t="s">
        <v>223</v>
      </c>
      <c r="AQ6" s="614"/>
      <c r="AR6" s="614"/>
      <c r="AS6" s="614"/>
      <c r="AT6" s="614"/>
      <c r="AU6" s="614"/>
      <c r="AV6" s="614"/>
      <c r="AW6" s="614"/>
      <c r="AX6" s="614"/>
      <c r="AY6" s="614"/>
      <c r="AZ6" s="614"/>
      <c r="BA6" s="614"/>
      <c r="BB6" s="614"/>
      <c r="BC6" s="614"/>
      <c r="BD6" s="614"/>
      <c r="BE6" s="614"/>
      <c r="BF6" s="615"/>
      <c r="BG6" s="616">
        <v>493036</v>
      </c>
      <c r="BH6" s="617"/>
      <c r="BI6" s="617"/>
      <c r="BJ6" s="617"/>
      <c r="BK6" s="617"/>
      <c r="BL6" s="617"/>
      <c r="BM6" s="617"/>
      <c r="BN6" s="618"/>
      <c r="BO6" s="665">
        <v>100</v>
      </c>
      <c r="BP6" s="665"/>
      <c r="BQ6" s="665"/>
      <c r="BR6" s="665"/>
      <c r="BS6" s="666" t="s">
        <v>123</v>
      </c>
      <c r="BT6" s="666"/>
      <c r="BU6" s="666"/>
      <c r="BV6" s="666"/>
      <c r="BW6" s="666"/>
      <c r="BX6" s="666"/>
      <c r="BY6" s="666"/>
      <c r="BZ6" s="666"/>
      <c r="CA6" s="666"/>
      <c r="CB6" s="707"/>
      <c r="CD6" s="674" t="s">
        <v>224</v>
      </c>
      <c r="CE6" s="675"/>
      <c r="CF6" s="675"/>
      <c r="CG6" s="675"/>
      <c r="CH6" s="675"/>
      <c r="CI6" s="675"/>
      <c r="CJ6" s="675"/>
      <c r="CK6" s="675"/>
      <c r="CL6" s="675"/>
      <c r="CM6" s="675"/>
      <c r="CN6" s="675"/>
      <c r="CO6" s="675"/>
      <c r="CP6" s="675"/>
      <c r="CQ6" s="676"/>
      <c r="CR6" s="616">
        <v>57000</v>
      </c>
      <c r="CS6" s="617"/>
      <c r="CT6" s="617"/>
      <c r="CU6" s="617"/>
      <c r="CV6" s="617"/>
      <c r="CW6" s="617"/>
      <c r="CX6" s="617"/>
      <c r="CY6" s="618"/>
      <c r="CZ6" s="716">
        <v>1.2</v>
      </c>
      <c r="DA6" s="685"/>
      <c r="DB6" s="685"/>
      <c r="DC6" s="719"/>
      <c r="DD6" s="622" t="s">
        <v>123</v>
      </c>
      <c r="DE6" s="617"/>
      <c r="DF6" s="617"/>
      <c r="DG6" s="617"/>
      <c r="DH6" s="617"/>
      <c r="DI6" s="617"/>
      <c r="DJ6" s="617"/>
      <c r="DK6" s="617"/>
      <c r="DL6" s="617"/>
      <c r="DM6" s="617"/>
      <c r="DN6" s="617"/>
      <c r="DO6" s="617"/>
      <c r="DP6" s="618"/>
      <c r="DQ6" s="622">
        <v>56980</v>
      </c>
      <c r="DR6" s="617"/>
      <c r="DS6" s="617"/>
      <c r="DT6" s="617"/>
      <c r="DU6" s="617"/>
      <c r="DV6" s="617"/>
      <c r="DW6" s="617"/>
      <c r="DX6" s="617"/>
      <c r="DY6" s="617"/>
      <c r="DZ6" s="617"/>
      <c r="EA6" s="617"/>
      <c r="EB6" s="617"/>
      <c r="EC6" s="646"/>
    </row>
    <row r="7" spans="2:143" ht="11.25" customHeight="1">
      <c r="B7" s="613" t="s">
        <v>225</v>
      </c>
      <c r="C7" s="614"/>
      <c r="D7" s="614"/>
      <c r="E7" s="614"/>
      <c r="F7" s="614"/>
      <c r="G7" s="614"/>
      <c r="H7" s="614"/>
      <c r="I7" s="614"/>
      <c r="J7" s="614"/>
      <c r="K7" s="614"/>
      <c r="L7" s="614"/>
      <c r="M7" s="614"/>
      <c r="N7" s="614"/>
      <c r="O7" s="614"/>
      <c r="P7" s="614"/>
      <c r="Q7" s="615"/>
      <c r="R7" s="616">
        <v>1021</v>
      </c>
      <c r="S7" s="617"/>
      <c r="T7" s="617"/>
      <c r="U7" s="617"/>
      <c r="V7" s="617"/>
      <c r="W7" s="617"/>
      <c r="X7" s="617"/>
      <c r="Y7" s="618"/>
      <c r="Z7" s="665">
        <v>0</v>
      </c>
      <c r="AA7" s="665"/>
      <c r="AB7" s="665"/>
      <c r="AC7" s="665"/>
      <c r="AD7" s="666">
        <v>1021</v>
      </c>
      <c r="AE7" s="666"/>
      <c r="AF7" s="666"/>
      <c r="AG7" s="666"/>
      <c r="AH7" s="666"/>
      <c r="AI7" s="666"/>
      <c r="AJ7" s="666"/>
      <c r="AK7" s="666"/>
      <c r="AL7" s="619">
        <v>0</v>
      </c>
      <c r="AM7" s="620"/>
      <c r="AN7" s="620"/>
      <c r="AO7" s="667"/>
      <c r="AP7" s="613" t="s">
        <v>226</v>
      </c>
      <c r="AQ7" s="614"/>
      <c r="AR7" s="614"/>
      <c r="AS7" s="614"/>
      <c r="AT7" s="614"/>
      <c r="AU7" s="614"/>
      <c r="AV7" s="614"/>
      <c r="AW7" s="614"/>
      <c r="AX7" s="614"/>
      <c r="AY7" s="614"/>
      <c r="AZ7" s="614"/>
      <c r="BA7" s="614"/>
      <c r="BB7" s="614"/>
      <c r="BC7" s="614"/>
      <c r="BD7" s="614"/>
      <c r="BE7" s="614"/>
      <c r="BF7" s="615"/>
      <c r="BG7" s="616">
        <v>152293</v>
      </c>
      <c r="BH7" s="617"/>
      <c r="BI7" s="617"/>
      <c r="BJ7" s="617"/>
      <c r="BK7" s="617"/>
      <c r="BL7" s="617"/>
      <c r="BM7" s="617"/>
      <c r="BN7" s="618"/>
      <c r="BO7" s="665">
        <v>30.9</v>
      </c>
      <c r="BP7" s="665"/>
      <c r="BQ7" s="665"/>
      <c r="BR7" s="665"/>
      <c r="BS7" s="666" t="s">
        <v>123</v>
      </c>
      <c r="BT7" s="666"/>
      <c r="BU7" s="666"/>
      <c r="BV7" s="666"/>
      <c r="BW7" s="666"/>
      <c r="BX7" s="666"/>
      <c r="BY7" s="666"/>
      <c r="BZ7" s="666"/>
      <c r="CA7" s="666"/>
      <c r="CB7" s="707"/>
      <c r="CD7" s="647" t="s">
        <v>227</v>
      </c>
      <c r="CE7" s="644"/>
      <c r="CF7" s="644"/>
      <c r="CG7" s="644"/>
      <c r="CH7" s="644"/>
      <c r="CI7" s="644"/>
      <c r="CJ7" s="644"/>
      <c r="CK7" s="644"/>
      <c r="CL7" s="644"/>
      <c r="CM7" s="644"/>
      <c r="CN7" s="644"/>
      <c r="CO7" s="644"/>
      <c r="CP7" s="644"/>
      <c r="CQ7" s="645"/>
      <c r="CR7" s="616">
        <v>1508078</v>
      </c>
      <c r="CS7" s="617"/>
      <c r="CT7" s="617"/>
      <c r="CU7" s="617"/>
      <c r="CV7" s="617"/>
      <c r="CW7" s="617"/>
      <c r="CX7" s="617"/>
      <c r="CY7" s="618"/>
      <c r="CZ7" s="665">
        <v>31</v>
      </c>
      <c r="DA7" s="665"/>
      <c r="DB7" s="665"/>
      <c r="DC7" s="665"/>
      <c r="DD7" s="622">
        <v>62197</v>
      </c>
      <c r="DE7" s="617"/>
      <c r="DF7" s="617"/>
      <c r="DG7" s="617"/>
      <c r="DH7" s="617"/>
      <c r="DI7" s="617"/>
      <c r="DJ7" s="617"/>
      <c r="DK7" s="617"/>
      <c r="DL7" s="617"/>
      <c r="DM7" s="617"/>
      <c r="DN7" s="617"/>
      <c r="DO7" s="617"/>
      <c r="DP7" s="618"/>
      <c r="DQ7" s="622">
        <v>1338014</v>
      </c>
      <c r="DR7" s="617"/>
      <c r="DS7" s="617"/>
      <c r="DT7" s="617"/>
      <c r="DU7" s="617"/>
      <c r="DV7" s="617"/>
      <c r="DW7" s="617"/>
      <c r="DX7" s="617"/>
      <c r="DY7" s="617"/>
      <c r="DZ7" s="617"/>
      <c r="EA7" s="617"/>
      <c r="EB7" s="617"/>
      <c r="EC7" s="646"/>
    </row>
    <row r="8" spans="2:143" ht="11.25" customHeight="1">
      <c r="B8" s="613" t="s">
        <v>228</v>
      </c>
      <c r="C8" s="614"/>
      <c r="D8" s="614"/>
      <c r="E8" s="614"/>
      <c r="F8" s="614"/>
      <c r="G8" s="614"/>
      <c r="H8" s="614"/>
      <c r="I8" s="614"/>
      <c r="J8" s="614"/>
      <c r="K8" s="614"/>
      <c r="L8" s="614"/>
      <c r="M8" s="614"/>
      <c r="N8" s="614"/>
      <c r="O8" s="614"/>
      <c r="P8" s="614"/>
      <c r="Q8" s="615"/>
      <c r="R8" s="616">
        <v>3225</v>
      </c>
      <c r="S8" s="617"/>
      <c r="T8" s="617"/>
      <c r="U8" s="617"/>
      <c r="V8" s="617"/>
      <c r="W8" s="617"/>
      <c r="X8" s="617"/>
      <c r="Y8" s="618"/>
      <c r="Z8" s="665">
        <v>0.1</v>
      </c>
      <c r="AA8" s="665"/>
      <c r="AB8" s="665"/>
      <c r="AC8" s="665"/>
      <c r="AD8" s="666">
        <v>3225</v>
      </c>
      <c r="AE8" s="666"/>
      <c r="AF8" s="666"/>
      <c r="AG8" s="666"/>
      <c r="AH8" s="666"/>
      <c r="AI8" s="666"/>
      <c r="AJ8" s="666"/>
      <c r="AK8" s="666"/>
      <c r="AL8" s="619">
        <v>0.1</v>
      </c>
      <c r="AM8" s="620"/>
      <c r="AN8" s="620"/>
      <c r="AO8" s="667"/>
      <c r="AP8" s="613" t="s">
        <v>229</v>
      </c>
      <c r="AQ8" s="614"/>
      <c r="AR8" s="614"/>
      <c r="AS8" s="614"/>
      <c r="AT8" s="614"/>
      <c r="AU8" s="614"/>
      <c r="AV8" s="614"/>
      <c r="AW8" s="614"/>
      <c r="AX8" s="614"/>
      <c r="AY8" s="614"/>
      <c r="AZ8" s="614"/>
      <c r="BA8" s="614"/>
      <c r="BB8" s="614"/>
      <c r="BC8" s="614"/>
      <c r="BD8" s="614"/>
      <c r="BE8" s="614"/>
      <c r="BF8" s="615"/>
      <c r="BG8" s="616">
        <v>7723</v>
      </c>
      <c r="BH8" s="617"/>
      <c r="BI8" s="617"/>
      <c r="BJ8" s="617"/>
      <c r="BK8" s="617"/>
      <c r="BL8" s="617"/>
      <c r="BM8" s="617"/>
      <c r="BN8" s="618"/>
      <c r="BO8" s="665">
        <v>1.6</v>
      </c>
      <c r="BP8" s="665"/>
      <c r="BQ8" s="665"/>
      <c r="BR8" s="665"/>
      <c r="BS8" s="622" t="s">
        <v>230</v>
      </c>
      <c r="BT8" s="617"/>
      <c r="BU8" s="617"/>
      <c r="BV8" s="617"/>
      <c r="BW8" s="617"/>
      <c r="BX8" s="617"/>
      <c r="BY8" s="617"/>
      <c r="BZ8" s="617"/>
      <c r="CA8" s="617"/>
      <c r="CB8" s="646"/>
      <c r="CD8" s="647" t="s">
        <v>231</v>
      </c>
      <c r="CE8" s="644"/>
      <c r="CF8" s="644"/>
      <c r="CG8" s="644"/>
      <c r="CH8" s="644"/>
      <c r="CI8" s="644"/>
      <c r="CJ8" s="644"/>
      <c r="CK8" s="644"/>
      <c r="CL8" s="644"/>
      <c r="CM8" s="644"/>
      <c r="CN8" s="644"/>
      <c r="CO8" s="644"/>
      <c r="CP8" s="644"/>
      <c r="CQ8" s="645"/>
      <c r="CR8" s="616">
        <v>1065109</v>
      </c>
      <c r="CS8" s="617"/>
      <c r="CT8" s="617"/>
      <c r="CU8" s="617"/>
      <c r="CV8" s="617"/>
      <c r="CW8" s="617"/>
      <c r="CX8" s="617"/>
      <c r="CY8" s="618"/>
      <c r="CZ8" s="665">
        <v>21.9</v>
      </c>
      <c r="DA8" s="665"/>
      <c r="DB8" s="665"/>
      <c r="DC8" s="665"/>
      <c r="DD8" s="622">
        <v>9864</v>
      </c>
      <c r="DE8" s="617"/>
      <c r="DF8" s="617"/>
      <c r="DG8" s="617"/>
      <c r="DH8" s="617"/>
      <c r="DI8" s="617"/>
      <c r="DJ8" s="617"/>
      <c r="DK8" s="617"/>
      <c r="DL8" s="617"/>
      <c r="DM8" s="617"/>
      <c r="DN8" s="617"/>
      <c r="DO8" s="617"/>
      <c r="DP8" s="618"/>
      <c r="DQ8" s="622">
        <v>736465</v>
      </c>
      <c r="DR8" s="617"/>
      <c r="DS8" s="617"/>
      <c r="DT8" s="617"/>
      <c r="DU8" s="617"/>
      <c r="DV8" s="617"/>
      <c r="DW8" s="617"/>
      <c r="DX8" s="617"/>
      <c r="DY8" s="617"/>
      <c r="DZ8" s="617"/>
      <c r="EA8" s="617"/>
      <c r="EB8" s="617"/>
      <c r="EC8" s="646"/>
    </row>
    <row r="9" spans="2:143" ht="11.25" customHeight="1">
      <c r="B9" s="613" t="s">
        <v>232</v>
      </c>
      <c r="C9" s="614"/>
      <c r="D9" s="614"/>
      <c r="E9" s="614"/>
      <c r="F9" s="614"/>
      <c r="G9" s="614"/>
      <c r="H9" s="614"/>
      <c r="I9" s="614"/>
      <c r="J9" s="614"/>
      <c r="K9" s="614"/>
      <c r="L9" s="614"/>
      <c r="M9" s="614"/>
      <c r="N9" s="614"/>
      <c r="O9" s="614"/>
      <c r="P9" s="614"/>
      <c r="Q9" s="615"/>
      <c r="R9" s="616">
        <v>3163</v>
      </c>
      <c r="S9" s="617"/>
      <c r="T9" s="617"/>
      <c r="U9" s="617"/>
      <c r="V9" s="617"/>
      <c r="W9" s="617"/>
      <c r="X9" s="617"/>
      <c r="Y9" s="618"/>
      <c r="Z9" s="665">
        <v>0.1</v>
      </c>
      <c r="AA9" s="665"/>
      <c r="AB9" s="665"/>
      <c r="AC9" s="665"/>
      <c r="AD9" s="666">
        <v>3163</v>
      </c>
      <c r="AE9" s="666"/>
      <c r="AF9" s="666"/>
      <c r="AG9" s="666"/>
      <c r="AH9" s="666"/>
      <c r="AI9" s="666"/>
      <c r="AJ9" s="666"/>
      <c r="AK9" s="666"/>
      <c r="AL9" s="619">
        <v>0.1</v>
      </c>
      <c r="AM9" s="620"/>
      <c r="AN9" s="620"/>
      <c r="AO9" s="667"/>
      <c r="AP9" s="613" t="s">
        <v>233</v>
      </c>
      <c r="AQ9" s="614"/>
      <c r="AR9" s="614"/>
      <c r="AS9" s="614"/>
      <c r="AT9" s="614"/>
      <c r="AU9" s="614"/>
      <c r="AV9" s="614"/>
      <c r="AW9" s="614"/>
      <c r="AX9" s="614"/>
      <c r="AY9" s="614"/>
      <c r="AZ9" s="614"/>
      <c r="BA9" s="614"/>
      <c r="BB9" s="614"/>
      <c r="BC9" s="614"/>
      <c r="BD9" s="614"/>
      <c r="BE9" s="614"/>
      <c r="BF9" s="615"/>
      <c r="BG9" s="616">
        <v>124738</v>
      </c>
      <c r="BH9" s="617"/>
      <c r="BI9" s="617"/>
      <c r="BJ9" s="617"/>
      <c r="BK9" s="617"/>
      <c r="BL9" s="617"/>
      <c r="BM9" s="617"/>
      <c r="BN9" s="618"/>
      <c r="BO9" s="665">
        <v>25.3</v>
      </c>
      <c r="BP9" s="665"/>
      <c r="BQ9" s="665"/>
      <c r="BR9" s="665"/>
      <c r="BS9" s="622" t="s">
        <v>123</v>
      </c>
      <c r="BT9" s="617"/>
      <c r="BU9" s="617"/>
      <c r="BV9" s="617"/>
      <c r="BW9" s="617"/>
      <c r="BX9" s="617"/>
      <c r="BY9" s="617"/>
      <c r="BZ9" s="617"/>
      <c r="CA9" s="617"/>
      <c r="CB9" s="646"/>
      <c r="CD9" s="647" t="s">
        <v>234</v>
      </c>
      <c r="CE9" s="644"/>
      <c r="CF9" s="644"/>
      <c r="CG9" s="644"/>
      <c r="CH9" s="644"/>
      <c r="CI9" s="644"/>
      <c r="CJ9" s="644"/>
      <c r="CK9" s="644"/>
      <c r="CL9" s="644"/>
      <c r="CM9" s="644"/>
      <c r="CN9" s="644"/>
      <c r="CO9" s="644"/>
      <c r="CP9" s="644"/>
      <c r="CQ9" s="645"/>
      <c r="CR9" s="616">
        <v>191128</v>
      </c>
      <c r="CS9" s="617"/>
      <c r="CT9" s="617"/>
      <c r="CU9" s="617"/>
      <c r="CV9" s="617"/>
      <c r="CW9" s="617"/>
      <c r="CX9" s="617"/>
      <c r="CY9" s="618"/>
      <c r="CZ9" s="665">
        <v>3.9</v>
      </c>
      <c r="DA9" s="665"/>
      <c r="DB9" s="665"/>
      <c r="DC9" s="665"/>
      <c r="DD9" s="622">
        <v>4796</v>
      </c>
      <c r="DE9" s="617"/>
      <c r="DF9" s="617"/>
      <c r="DG9" s="617"/>
      <c r="DH9" s="617"/>
      <c r="DI9" s="617"/>
      <c r="DJ9" s="617"/>
      <c r="DK9" s="617"/>
      <c r="DL9" s="617"/>
      <c r="DM9" s="617"/>
      <c r="DN9" s="617"/>
      <c r="DO9" s="617"/>
      <c r="DP9" s="618"/>
      <c r="DQ9" s="622">
        <v>172260</v>
      </c>
      <c r="DR9" s="617"/>
      <c r="DS9" s="617"/>
      <c r="DT9" s="617"/>
      <c r="DU9" s="617"/>
      <c r="DV9" s="617"/>
      <c r="DW9" s="617"/>
      <c r="DX9" s="617"/>
      <c r="DY9" s="617"/>
      <c r="DZ9" s="617"/>
      <c r="EA9" s="617"/>
      <c r="EB9" s="617"/>
      <c r="EC9" s="646"/>
    </row>
    <row r="10" spans="2:143" ht="11.25" customHeight="1">
      <c r="B10" s="613" t="s">
        <v>235</v>
      </c>
      <c r="C10" s="614"/>
      <c r="D10" s="614"/>
      <c r="E10" s="614"/>
      <c r="F10" s="614"/>
      <c r="G10" s="614"/>
      <c r="H10" s="614"/>
      <c r="I10" s="614"/>
      <c r="J10" s="614"/>
      <c r="K10" s="614"/>
      <c r="L10" s="614"/>
      <c r="M10" s="614"/>
      <c r="N10" s="614"/>
      <c r="O10" s="614"/>
      <c r="P10" s="614"/>
      <c r="Q10" s="615"/>
      <c r="R10" s="616" t="s">
        <v>166</v>
      </c>
      <c r="S10" s="617"/>
      <c r="T10" s="617"/>
      <c r="U10" s="617"/>
      <c r="V10" s="617"/>
      <c r="W10" s="617"/>
      <c r="X10" s="617"/>
      <c r="Y10" s="618"/>
      <c r="Z10" s="665" t="s">
        <v>123</v>
      </c>
      <c r="AA10" s="665"/>
      <c r="AB10" s="665"/>
      <c r="AC10" s="665"/>
      <c r="AD10" s="666" t="s">
        <v>166</v>
      </c>
      <c r="AE10" s="666"/>
      <c r="AF10" s="666"/>
      <c r="AG10" s="666"/>
      <c r="AH10" s="666"/>
      <c r="AI10" s="666"/>
      <c r="AJ10" s="666"/>
      <c r="AK10" s="666"/>
      <c r="AL10" s="619" t="s">
        <v>123</v>
      </c>
      <c r="AM10" s="620"/>
      <c r="AN10" s="620"/>
      <c r="AO10" s="667"/>
      <c r="AP10" s="613" t="s">
        <v>236</v>
      </c>
      <c r="AQ10" s="614"/>
      <c r="AR10" s="614"/>
      <c r="AS10" s="614"/>
      <c r="AT10" s="614"/>
      <c r="AU10" s="614"/>
      <c r="AV10" s="614"/>
      <c r="AW10" s="614"/>
      <c r="AX10" s="614"/>
      <c r="AY10" s="614"/>
      <c r="AZ10" s="614"/>
      <c r="BA10" s="614"/>
      <c r="BB10" s="614"/>
      <c r="BC10" s="614"/>
      <c r="BD10" s="614"/>
      <c r="BE10" s="614"/>
      <c r="BF10" s="615"/>
      <c r="BG10" s="616">
        <v>14362</v>
      </c>
      <c r="BH10" s="617"/>
      <c r="BI10" s="617"/>
      <c r="BJ10" s="617"/>
      <c r="BK10" s="617"/>
      <c r="BL10" s="617"/>
      <c r="BM10" s="617"/>
      <c r="BN10" s="618"/>
      <c r="BO10" s="665">
        <v>2.9</v>
      </c>
      <c r="BP10" s="665"/>
      <c r="BQ10" s="665"/>
      <c r="BR10" s="665"/>
      <c r="BS10" s="622" t="s">
        <v>123</v>
      </c>
      <c r="BT10" s="617"/>
      <c r="BU10" s="617"/>
      <c r="BV10" s="617"/>
      <c r="BW10" s="617"/>
      <c r="BX10" s="617"/>
      <c r="BY10" s="617"/>
      <c r="BZ10" s="617"/>
      <c r="CA10" s="617"/>
      <c r="CB10" s="646"/>
      <c r="CD10" s="647" t="s">
        <v>237</v>
      </c>
      <c r="CE10" s="644"/>
      <c r="CF10" s="644"/>
      <c r="CG10" s="644"/>
      <c r="CH10" s="644"/>
      <c r="CI10" s="644"/>
      <c r="CJ10" s="644"/>
      <c r="CK10" s="644"/>
      <c r="CL10" s="644"/>
      <c r="CM10" s="644"/>
      <c r="CN10" s="644"/>
      <c r="CO10" s="644"/>
      <c r="CP10" s="644"/>
      <c r="CQ10" s="645"/>
      <c r="CR10" s="616" t="s">
        <v>123</v>
      </c>
      <c r="CS10" s="617"/>
      <c r="CT10" s="617"/>
      <c r="CU10" s="617"/>
      <c r="CV10" s="617"/>
      <c r="CW10" s="617"/>
      <c r="CX10" s="617"/>
      <c r="CY10" s="618"/>
      <c r="CZ10" s="665" t="s">
        <v>123</v>
      </c>
      <c r="DA10" s="665"/>
      <c r="DB10" s="665"/>
      <c r="DC10" s="665"/>
      <c r="DD10" s="622" t="s">
        <v>166</v>
      </c>
      <c r="DE10" s="617"/>
      <c r="DF10" s="617"/>
      <c r="DG10" s="617"/>
      <c r="DH10" s="617"/>
      <c r="DI10" s="617"/>
      <c r="DJ10" s="617"/>
      <c r="DK10" s="617"/>
      <c r="DL10" s="617"/>
      <c r="DM10" s="617"/>
      <c r="DN10" s="617"/>
      <c r="DO10" s="617"/>
      <c r="DP10" s="618"/>
      <c r="DQ10" s="622" t="s">
        <v>123</v>
      </c>
      <c r="DR10" s="617"/>
      <c r="DS10" s="617"/>
      <c r="DT10" s="617"/>
      <c r="DU10" s="617"/>
      <c r="DV10" s="617"/>
      <c r="DW10" s="617"/>
      <c r="DX10" s="617"/>
      <c r="DY10" s="617"/>
      <c r="DZ10" s="617"/>
      <c r="EA10" s="617"/>
      <c r="EB10" s="617"/>
      <c r="EC10" s="646"/>
    </row>
    <row r="11" spans="2:143" ht="11.25" customHeight="1">
      <c r="B11" s="613" t="s">
        <v>238</v>
      </c>
      <c r="C11" s="614"/>
      <c r="D11" s="614"/>
      <c r="E11" s="614"/>
      <c r="F11" s="614"/>
      <c r="G11" s="614"/>
      <c r="H11" s="614"/>
      <c r="I11" s="614"/>
      <c r="J11" s="614"/>
      <c r="K11" s="614"/>
      <c r="L11" s="614"/>
      <c r="M11" s="614"/>
      <c r="N11" s="614"/>
      <c r="O11" s="614"/>
      <c r="P11" s="614"/>
      <c r="Q11" s="615"/>
      <c r="R11" s="616" t="s">
        <v>123</v>
      </c>
      <c r="S11" s="617"/>
      <c r="T11" s="617"/>
      <c r="U11" s="617"/>
      <c r="V11" s="617"/>
      <c r="W11" s="617"/>
      <c r="X11" s="617"/>
      <c r="Y11" s="618"/>
      <c r="Z11" s="665" t="s">
        <v>123</v>
      </c>
      <c r="AA11" s="665"/>
      <c r="AB11" s="665"/>
      <c r="AC11" s="665"/>
      <c r="AD11" s="666" t="s">
        <v>123</v>
      </c>
      <c r="AE11" s="666"/>
      <c r="AF11" s="666"/>
      <c r="AG11" s="666"/>
      <c r="AH11" s="666"/>
      <c r="AI11" s="666"/>
      <c r="AJ11" s="666"/>
      <c r="AK11" s="666"/>
      <c r="AL11" s="619" t="s">
        <v>230</v>
      </c>
      <c r="AM11" s="620"/>
      <c r="AN11" s="620"/>
      <c r="AO11" s="667"/>
      <c r="AP11" s="613" t="s">
        <v>239</v>
      </c>
      <c r="AQ11" s="614"/>
      <c r="AR11" s="614"/>
      <c r="AS11" s="614"/>
      <c r="AT11" s="614"/>
      <c r="AU11" s="614"/>
      <c r="AV11" s="614"/>
      <c r="AW11" s="614"/>
      <c r="AX11" s="614"/>
      <c r="AY11" s="614"/>
      <c r="AZ11" s="614"/>
      <c r="BA11" s="614"/>
      <c r="BB11" s="614"/>
      <c r="BC11" s="614"/>
      <c r="BD11" s="614"/>
      <c r="BE11" s="614"/>
      <c r="BF11" s="615"/>
      <c r="BG11" s="616">
        <v>5470</v>
      </c>
      <c r="BH11" s="617"/>
      <c r="BI11" s="617"/>
      <c r="BJ11" s="617"/>
      <c r="BK11" s="617"/>
      <c r="BL11" s="617"/>
      <c r="BM11" s="617"/>
      <c r="BN11" s="618"/>
      <c r="BO11" s="665">
        <v>1.1000000000000001</v>
      </c>
      <c r="BP11" s="665"/>
      <c r="BQ11" s="665"/>
      <c r="BR11" s="665"/>
      <c r="BS11" s="622" t="s">
        <v>123</v>
      </c>
      <c r="BT11" s="617"/>
      <c r="BU11" s="617"/>
      <c r="BV11" s="617"/>
      <c r="BW11" s="617"/>
      <c r="BX11" s="617"/>
      <c r="BY11" s="617"/>
      <c r="BZ11" s="617"/>
      <c r="CA11" s="617"/>
      <c r="CB11" s="646"/>
      <c r="CD11" s="647" t="s">
        <v>240</v>
      </c>
      <c r="CE11" s="644"/>
      <c r="CF11" s="644"/>
      <c r="CG11" s="644"/>
      <c r="CH11" s="644"/>
      <c r="CI11" s="644"/>
      <c r="CJ11" s="644"/>
      <c r="CK11" s="644"/>
      <c r="CL11" s="644"/>
      <c r="CM11" s="644"/>
      <c r="CN11" s="644"/>
      <c r="CO11" s="644"/>
      <c r="CP11" s="644"/>
      <c r="CQ11" s="645"/>
      <c r="CR11" s="616">
        <v>256944</v>
      </c>
      <c r="CS11" s="617"/>
      <c r="CT11" s="617"/>
      <c r="CU11" s="617"/>
      <c r="CV11" s="617"/>
      <c r="CW11" s="617"/>
      <c r="CX11" s="617"/>
      <c r="CY11" s="618"/>
      <c r="CZ11" s="665">
        <v>5.3</v>
      </c>
      <c r="DA11" s="665"/>
      <c r="DB11" s="665"/>
      <c r="DC11" s="665"/>
      <c r="DD11" s="622">
        <v>17311</v>
      </c>
      <c r="DE11" s="617"/>
      <c r="DF11" s="617"/>
      <c r="DG11" s="617"/>
      <c r="DH11" s="617"/>
      <c r="DI11" s="617"/>
      <c r="DJ11" s="617"/>
      <c r="DK11" s="617"/>
      <c r="DL11" s="617"/>
      <c r="DM11" s="617"/>
      <c r="DN11" s="617"/>
      <c r="DO11" s="617"/>
      <c r="DP11" s="618"/>
      <c r="DQ11" s="622">
        <v>153399</v>
      </c>
      <c r="DR11" s="617"/>
      <c r="DS11" s="617"/>
      <c r="DT11" s="617"/>
      <c r="DU11" s="617"/>
      <c r="DV11" s="617"/>
      <c r="DW11" s="617"/>
      <c r="DX11" s="617"/>
      <c r="DY11" s="617"/>
      <c r="DZ11" s="617"/>
      <c r="EA11" s="617"/>
      <c r="EB11" s="617"/>
      <c r="EC11" s="646"/>
    </row>
    <row r="12" spans="2:143" ht="11.25" customHeight="1">
      <c r="B12" s="613" t="s">
        <v>241</v>
      </c>
      <c r="C12" s="614"/>
      <c r="D12" s="614"/>
      <c r="E12" s="614"/>
      <c r="F12" s="614"/>
      <c r="G12" s="614"/>
      <c r="H12" s="614"/>
      <c r="I12" s="614"/>
      <c r="J12" s="614"/>
      <c r="K12" s="614"/>
      <c r="L12" s="614"/>
      <c r="M12" s="614"/>
      <c r="N12" s="614"/>
      <c r="O12" s="614"/>
      <c r="P12" s="614"/>
      <c r="Q12" s="615"/>
      <c r="R12" s="616">
        <v>84964</v>
      </c>
      <c r="S12" s="617"/>
      <c r="T12" s="617"/>
      <c r="U12" s="617"/>
      <c r="V12" s="617"/>
      <c r="W12" s="617"/>
      <c r="X12" s="617"/>
      <c r="Y12" s="618"/>
      <c r="Z12" s="665">
        <v>1.7</v>
      </c>
      <c r="AA12" s="665"/>
      <c r="AB12" s="665"/>
      <c r="AC12" s="665"/>
      <c r="AD12" s="666">
        <v>84964</v>
      </c>
      <c r="AE12" s="666"/>
      <c r="AF12" s="666"/>
      <c r="AG12" s="666"/>
      <c r="AH12" s="666"/>
      <c r="AI12" s="666"/>
      <c r="AJ12" s="666"/>
      <c r="AK12" s="666"/>
      <c r="AL12" s="619">
        <v>3.1</v>
      </c>
      <c r="AM12" s="620"/>
      <c r="AN12" s="620"/>
      <c r="AO12" s="667"/>
      <c r="AP12" s="613" t="s">
        <v>242</v>
      </c>
      <c r="AQ12" s="614"/>
      <c r="AR12" s="614"/>
      <c r="AS12" s="614"/>
      <c r="AT12" s="614"/>
      <c r="AU12" s="614"/>
      <c r="AV12" s="614"/>
      <c r="AW12" s="614"/>
      <c r="AX12" s="614"/>
      <c r="AY12" s="614"/>
      <c r="AZ12" s="614"/>
      <c r="BA12" s="614"/>
      <c r="BB12" s="614"/>
      <c r="BC12" s="614"/>
      <c r="BD12" s="614"/>
      <c r="BE12" s="614"/>
      <c r="BF12" s="615"/>
      <c r="BG12" s="616">
        <v>299312</v>
      </c>
      <c r="BH12" s="617"/>
      <c r="BI12" s="617"/>
      <c r="BJ12" s="617"/>
      <c r="BK12" s="617"/>
      <c r="BL12" s="617"/>
      <c r="BM12" s="617"/>
      <c r="BN12" s="618"/>
      <c r="BO12" s="665">
        <v>60.7</v>
      </c>
      <c r="BP12" s="665"/>
      <c r="BQ12" s="665"/>
      <c r="BR12" s="665"/>
      <c r="BS12" s="622" t="s">
        <v>123</v>
      </c>
      <c r="BT12" s="617"/>
      <c r="BU12" s="617"/>
      <c r="BV12" s="617"/>
      <c r="BW12" s="617"/>
      <c r="BX12" s="617"/>
      <c r="BY12" s="617"/>
      <c r="BZ12" s="617"/>
      <c r="CA12" s="617"/>
      <c r="CB12" s="646"/>
      <c r="CD12" s="647" t="s">
        <v>243</v>
      </c>
      <c r="CE12" s="644"/>
      <c r="CF12" s="644"/>
      <c r="CG12" s="644"/>
      <c r="CH12" s="644"/>
      <c r="CI12" s="644"/>
      <c r="CJ12" s="644"/>
      <c r="CK12" s="644"/>
      <c r="CL12" s="644"/>
      <c r="CM12" s="644"/>
      <c r="CN12" s="644"/>
      <c r="CO12" s="644"/>
      <c r="CP12" s="644"/>
      <c r="CQ12" s="645"/>
      <c r="CR12" s="616">
        <v>105285</v>
      </c>
      <c r="CS12" s="617"/>
      <c r="CT12" s="617"/>
      <c r="CU12" s="617"/>
      <c r="CV12" s="617"/>
      <c r="CW12" s="617"/>
      <c r="CX12" s="617"/>
      <c r="CY12" s="618"/>
      <c r="CZ12" s="665">
        <v>2.2000000000000002</v>
      </c>
      <c r="DA12" s="665"/>
      <c r="DB12" s="665"/>
      <c r="DC12" s="665"/>
      <c r="DD12" s="622">
        <v>54593</v>
      </c>
      <c r="DE12" s="617"/>
      <c r="DF12" s="617"/>
      <c r="DG12" s="617"/>
      <c r="DH12" s="617"/>
      <c r="DI12" s="617"/>
      <c r="DJ12" s="617"/>
      <c r="DK12" s="617"/>
      <c r="DL12" s="617"/>
      <c r="DM12" s="617"/>
      <c r="DN12" s="617"/>
      <c r="DO12" s="617"/>
      <c r="DP12" s="618"/>
      <c r="DQ12" s="622">
        <v>26739</v>
      </c>
      <c r="DR12" s="617"/>
      <c r="DS12" s="617"/>
      <c r="DT12" s="617"/>
      <c r="DU12" s="617"/>
      <c r="DV12" s="617"/>
      <c r="DW12" s="617"/>
      <c r="DX12" s="617"/>
      <c r="DY12" s="617"/>
      <c r="DZ12" s="617"/>
      <c r="EA12" s="617"/>
      <c r="EB12" s="617"/>
      <c r="EC12" s="646"/>
    </row>
    <row r="13" spans="2:143" ht="11.25" customHeight="1">
      <c r="B13" s="613" t="s">
        <v>244</v>
      </c>
      <c r="C13" s="614"/>
      <c r="D13" s="614"/>
      <c r="E13" s="614"/>
      <c r="F13" s="614"/>
      <c r="G13" s="614"/>
      <c r="H13" s="614"/>
      <c r="I13" s="614"/>
      <c r="J13" s="614"/>
      <c r="K13" s="614"/>
      <c r="L13" s="614"/>
      <c r="M13" s="614"/>
      <c r="N13" s="614"/>
      <c r="O13" s="614"/>
      <c r="P13" s="614"/>
      <c r="Q13" s="615"/>
      <c r="R13" s="616">
        <v>16308</v>
      </c>
      <c r="S13" s="617"/>
      <c r="T13" s="617"/>
      <c r="U13" s="617"/>
      <c r="V13" s="617"/>
      <c r="W13" s="617"/>
      <c r="X13" s="617"/>
      <c r="Y13" s="618"/>
      <c r="Z13" s="665">
        <v>0.3</v>
      </c>
      <c r="AA13" s="665"/>
      <c r="AB13" s="665"/>
      <c r="AC13" s="665"/>
      <c r="AD13" s="666">
        <v>16308</v>
      </c>
      <c r="AE13" s="666"/>
      <c r="AF13" s="666"/>
      <c r="AG13" s="666"/>
      <c r="AH13" s="666"/>
      <c r="AI13" s="666"/>
      <c r="AJ13" s="666"/>
      <c r="AK13" s="666"/>
      <c r="AL13" s="619">
        <v>0.6</v>
      </c>
      <c r="AM13" s="620"/>
      <c r="AN13" s="620"/>
      <c r="AO13" s="667"/>
      <c r="AP13" s="613" t="s">
        <v>245</v>
      </c>
      <c r="AQ13" s="614"/>
      <c r="AR13" s="614"/>
      <c r="AS13" s="614"/>
      <c r="AT13" s="614"/>
      <c r="AU13" s="614"/>
      <c r="AV13" s="614"/>
      <c r="AW13" s="614"/>
      <c r="AX13" s="614"/>
      <c r="AY13" s="614"/>
      <c r="AZ13" s="614"/>
      <c r="BA13" s="614"/>
      <c r="BB13" s="614"/>
      <c r="BC13" s="614"/>
      <c r="BD13" s="614"/>
      <c r="BE13" s="614"/>
      <c r="BF13" s="615"/>
      <c r="BG13" s="616">
        <v>298855</v>
      </c>
      <c r="BH13" s="617"/>
      <c r="BI13" s="617"/>
      <c r="BJ13" s="617"/>
      <c r="BK13" s="617"/>
      <c r="BL13" s="617"/>
      <c r="BM13" s="617"/>
      <c r="BN13" s="618"/>
      <c r="BO13" s="665">
        <v>60.6</v>
      </c>
      <c r="BP13" s="665"/>
      <c r="BQ13" s="665"/>
      <c r="BR13" s="665"/>
      <c r="BS13" s="622" t="s">
        <v>123</v>
      </c>
      <c r="BT13" s="617"/>
      <c r="BU13" s="617"/>
      <c r="BV13" s="617"/>
      <c r="BW13" s="617"/>
      <c r="BX13" s="617"/>
      <c r="BY13" s="617"/>
      <c r="BZ13" s="617"/>
      <c r="CA13" s="617"/>
      <c r="CB13" s="646"/>
      <c r="CD13" s="647" t="s">
        <v>246</v>
      </c>
      <c r="CE13" s="644"/>
      <c r="CF13" s="644"/>
      <c r="CG13" s="644"/>
      <c r="CH13" s="644"/>
      <c r="CI13" s="644"/>
      <c r="CJ13" s="644"/>
      <c r="CK13" s="644"/>
      <c r="CL13" s="644"/>
      <c r="CM13" s="644"/>
      <c r="CN13" s="644"/>
      <c r="CO13" s="644"/>
      <c r="CP13" s="644"/>
      <c r="CQ13" s="645"/>
      <c r="CR13" s="616">
        <v>490847</v>
      </c>
      <c r="CS13" s="617"/>
      <c r="CT13" s="617"/>
      <c r="CU13" s="617"/>
      <c r="CV13" s="617"/>
      <c r="CW13" s="617"/>
      <c r="CX13" s="617"/>
      <c r="CY13" s="618"/>
      <c r="CZ13" s="665">
        <v>10.1</v>
      </c>
      <c r="DA13" s="665"/>
      <c r="DB13" s="665"/>
      <c r="DC13" s="665"/>
      <c r="DD13" s="622">
        <v>345580</v>
      </c>
      <c r="DE13" s="617"/>
      <c r="DF13" s="617"/>
      <c r="DG13" s="617"/>
      <c r="DH13" s="617"/>
      <c r="DI13" s="617"/>
      <c r="DJ13" s="617"/>
      <c r="DK13" s="617"/>
      <c r="DL13" s="617"/>
      <c r="DM13" s="617"/>
      <c r="DN13" s="617"/>
      <c r="DO13" s="617"/>
      <c r="DP13" s="618"/>
      <c r="DQ13" s="622">
        <v>256554</v>
      </c>
      <c r="DR13" s="617"/>
      <c r="DS13" s="617"/>
      <c r="DT13" s="617"/>
      <c r="DU13" s="617"/>
      <c r="DV13" s="617"/>
      <c r="DW13" s="617"/>
      <c r="DX13" s="617"/>
      <c r="DY13" s="617"/>
      <c r="DZ13" s="617"/>
      <c r="EA13" s="617"/>
      <c r="EB13" s="617"/>
      <c r="EC13" s="646"/>
    </row>
    <row r="14" spans="2:143" ht="11.25" customHeight="1">
      <c r="B14" s="613" t="s">
        <v>247</v>
      </c>
      <c r="C14" s="614"/>
      <c r="D14" s="614"/>
      <c r="E14" s="614"/>
      <c r="F14" s="614"/>
      <c r="G14" s="614"/>
      <c r="H14" s="614"/>
      <c r="I14" s="614"/>
      <c r="J14" s="614"/>
      <c r="K14" s="614"/>
      <c r="L14" s="614"/>
      <c r="M14" s="614"/>
      <c r="N14" s="614"/>
      <c r="O14" s="614"/>
      <c r="P14" s="614"/>
      <c r="Q14" s="615"/>
      <c r="R14" s="616" t="s">
        <v>123</v>
      </c>
      <c r="S14" s="617"/>
      <c r="T14" s="617"/>
      <c r="U14" s="617"/>
      <c r="V14" s="617"/>
      <c r="W14" s="617"/>
      <c r="X14" s="617"/>
      <c r="Y14" s="618"/>
      <c r="Z14" s="665" t="s">
        <v>166</v>
      </c>
      <c r="AA14" s="665"/>
      <c r="AB14" s="665"/>
      <c r="AC14" s="665"/>
      <c r="AD14" s="666" t="s">
        <v>123</v>
      </c>
      <c r="AE14" s="666"/>
      <c r="AF14" s="666"/>
      <c r="AG14" s="666"/>
      <c r="AH14" s="666"/>
      <c r="AI14" s="666"/>
      <c r="AJ14" s="666"/>
      <c r="AK14" s="666"/>
      <c r="AL14" s="619" t="s">
        <v>230</v>
      </c>
      <c r="AM14" s="620"/>
      <c r="AN14" s="620"/>
      <c r="AO14" s="667"/>
      <c r="AP14" s="613" t="s">
        <v>248</v>
      </c>
      <c r="AQ14" s="614"/>
      <c r="AR14" s="614"/>
      <c r="AS14" s="614"/>
      <c r="AT14" s="614"/>
      <c r="AU14" s="614"/>
      <c r="AV14" s="614"/>
      <c r="AW14" s="614"/>
      <c r="AX14" s="614"/>
      <c r="AY14" s="614"/>
      <c r="AZ14" s="614"/>
      <c r="BA14" s="614"/>
      <c r="BB14" s="614"/>
      <c r="BC14" s="614"/>
      <c r="BD14" s="614"/>
      <c r="BE14" s="614"/>
      <c r="BF14" s="615"/>
      <c r="BG14" s="616">
        <v>23435</v>
      </c>
      <c r="BH14" s="617"/>
      <c r="BI14" s="617"/>
      <c r="BJ14" s="617"/>
      <c r="BK14" s="617"/>
      <c r="BL14" s="617"/>
      <c r="BM14" s="617"/>
      <c r="BN14" s="618"/>
      <c r="BO14" s="665">
        <v>4.8</v>
      </c>
      <c r="BP14" s="665"/>
      <c r="BQ14" s="665"/>
      <c r="BR14" s="665"/>
      <c r="BS14" s="622" t="s">
        <v>230</v>
      </c>
      <c r="BT14" s="617"/>
      <c r="BU14" s="617"/>
      <c r="BV14" s="617"/>
      <c r="BW14" s="617"/>
      <c r="BX14" s="617"/>
      <c r="BY14" s="617"/>
      <c r="BZ14" s="617"/>
      <c r="CA14" s="617"/>
      <c r="CB14" s="646"/>
      <c r="CD14" s="647" t="s">
        <v>249</v>
      </c>
      <c r="CE14" s="644"/>
      <c r="CF14" s="644"/>
      <c r="CG14" s="644"/>
      <c r="CH14" s="644"/>
      <c r="CI14" s="644"/>
      <c r="CJ14" s="644"/>
      <c r="CK14" s="644"/>
      <c r="CL14" s="644"/>
      <c r="CM14" s="644"/>
      <c r="CN14" s="644"/>
      <c r="CO14" s="644"/>
      <c r="CP14" s="644"/>
      <c r="CQ14" s="645"/>
      <c r="CR14" s="616">
        <v>189407</v>
      </c>
      <c r="CS14" s="617"/>
      <c r="CT14" s="617"/>
      <c r="CU14" s="617"/>
      <c r="CV14" s="617"/>
      <c r="CW14" s="617"/>
      <c r="CX14" s="617"/>
      <c r="CY14" s="618"/>
      <c r="CZ14" s="665">
        <v>3.9</v>
      </c>
      <c r="DA14" s="665"/>
      <c r="DB14" s="665"/>
      <c r="DC14" s="665"/>
      <c r="DD14" s="622">
        <v>20671</v>
      </c>
      <c r="DE14" s="617"/>
      <c r="DF14" s="617"/>
      <c r="DG14" s="617"/>
      <c r="DH14" s="617"/>
      <c r="DI14" s="617"/>
      <c r="DJ14" s="617"/>
      <c r="DK14" s="617"/>
      <c r="DL14" s="617"/>
      <c r="DM14" s="617"/>
      <c r="DN14" s="617"/>
      <c r="DO14" s="617"/>
      <c r="DP14" s="618"/>
      <c r="DQ14" s="622">
        <v>171457</v>
      </c>
      <c r="DR14" s="617"/>
      <c r="DS14" s="617"/>
      <c r="DT14" s="617"/>
      <c r="DU14" s="617"/>
      <c r="DV14" s="617"/>
      <c r="DW14" s="617"/>
      <c r="DX14" s="617"/>
      <c r="DY14" s="617"/>
      <c r="DZ14" s="617"/>
      <c r="EA14" s="617"/>
      <c r="EB14" s="617"/>
      <c r="EC14" s="646"/>
    </row>
    <row r="15" spans="2:143" ht="11.25" customHeight="1">
      <c r="B15" s="613" t="s">
        <v>250</v>
      </c>
      <c r="C15" s="614"/>
      <c r="D15" s="614"/>
      <c r="E15" s="614"/>
      <c r="F15" s="614"/>
      <c r="G15" s="614"/>
      <c r="H15" s="614"/>
      <c r="I15" s="614"/>
      <c r="J15" s="614"/>
      <c r="K15" s="614"/>
      <c r="L15" s="614"/>
      <c r="M15" s="614"/>
      <c r="N15" s="614"/>
      <c r="O15" s="614"/>
      <c r="P15" s="614"/>
      <c r="Q15" s="615"/>
      <c r="R15" s="616">
        <v>18061</v>
      </c>
      <c r="S15" s="617"/>
      <c r="T15" s="617"/>
      <c r="U15" s="617"/>
      <c r="V15" s="617"/>
      <c r="W15" s="617"/>
      <c r="X15" s="617"/>
      <c r="Y15" s="618"/>
      <c r="Z15" s="665">
        <v>0.4</v>
      </c>
      <c r="AA15" s="665"/>
      <c r="AB15" s="665"/>
      <c r="AC15" s="665"/>
      <c r="AD15" s="666">
        <v>18061</v>
      </c>
      <c r="AE15" s="666"/>
      <c r="AF15" s="666"/>
      <c r="AG15" s="666"/>
      <c r="AH15" s="666"/>
      <c r="AI15" s="666"/>
      <c r="AJ15" s="666"/>
      <c r="AK15" s="666"/>
      <c r="AL15" s="619">
        <v>0.7</v>
      </c>
      <c r="AM15" s="620"/>
      <c r="AN15" s="620"/>
      <c r="AO15" s="667"/>
      <c r="AP15" s="613" t="s">
        <v>251</v>
      </c>
      <c r="AQ15" s="614"/>
      <c r="AR15" s="614"/>
      <c r="AS15" s="614"/>
      <c r="AT15" s="614"/>
      <c r="AU15" s="614"/>
      <c r="AV15" s="614"/>
      <c r="AW15" s="614"/>
      <c r="AX15" s="614"/>
      <c r="AY15" s="614"/>
      <c r="AZ15" s="614"/>
      <c r="BA15" s="614"/>
      <c r="BB15" s="614"/>
      <c r="BC15" s="614"/>
      <c r="BD15" s="614"/>
      <c r="BE15" s="614"/>
      <c r="BF15" s="615"/>
      <c r="BG15" s="616">
        <v>17996</v>
      </c>
      <c r="BH15" s="617"/>
      <c r="BI15" s="617"/>
      <c r="BJ15" s="617"/>
      <c r="BK15" s="617"/>
      <c r="BL15" s="617"/>
      <c r="BM15" s="617"/>
      <c r="BN15" s="618"/>
      <c r="BO15" s="665">
        <v>3.7</v>
      </c>
      <c r="BP15" s="665"/>
      <c r="BQ15" s="665"/>
      <c r="BR15" s="665"/>
      <c r="BS15" s="622" t="s">
        <v>230</v>
      </c>
      <c r="BT15" s="617"/>
      <c r="BU15" s="617"/>
      <c r="BV15" s="617"/>
      <c r="BW15" s="617"/>
      <c r="BX15" s="617"/>
      <c r="BY15" s="617"/>
      <c r="BZ15" s="617"/>
      <c r="CA15" s="617"/>
      <c r="CB15" s="646"/>
      <c r="CD15" s="647" t="s">
        <v>252</v>
      </c>
      <c r="CE15" s="644"/>
      <c r="CF15" s="644"/>
      <c r="CG15" s="644"/>
      <c r="CH15" s="644"/>
      <c r="CI15" s="644"/>
      <c r="CJ15" s="644"/>
      <c r="CK15" s="644"/>
      <c r="CL15" s="644"/>
      <c r="CM15" s="644"/>
      <c r="CN15" s="644"/>
      <c r="CO15" s="644"/>
      <c r="CP15" s="644"/>
      <c r="CQ15" s="645"/>
      <c r="CR15" s="616">
        <v>402973</v>
      </c>
      <c r="CS15" s="617"/>
      <c r="CT15" s="617"/>
      <c r="CU15" s="617"/>
      <c r="CV15" s="617"/>
      <c r="CW15" s="617"/>
      <c r="CX15" s="617"/>
      <c r="CY15" s="618"/>
      <c r="CZ15" s="665">
        <v>8.3000000000000007</v>
      </c>
      <c r="DA15" s="665"/>
      <c r="DB15" s="665"/>
      <c r="DC15" s="665"/>
      <c r="DD15" s="622">
        <v>80344</v>
      </c>
      <c r="DE15" s="617"/>
      <c r="DF15" s="617"/>
      <c r="DG15" s="617"/>
      <c r="DH15" s="617"/>
      <c r="DI15" s="617"/>
      <c r="DJ15" s="617"/>
      <c r="DK15" s="617"/>
      <c r="DL15" s="617"/>
      <c r="DM15" s="617"/>
      <c r="DN15" s="617"/>
      <c r="DO15" s="617"/>
      <c r="DP15" s="618"/>
      <c r="DQ15" s="622">
        <v>328882</v>
      </c>
      <c r="DR15" s="617"/>
      <c r="DS15" s="617"/>
      <c r="DT15" s="617"/>
      <c r="DU15" s="617"/>
      <c r="DV15" s="617"/>
      <c r="DW15" s="617"/>
      <c r="DX15" s="617"/>
      <c r="DY15" s="617"/>
      <c r="DZ15" s="617"/>
      <c r="EA15" s="617"/>
      <c r="EB15" s="617"/>
      <c r="EC15" s="646"/>
    </row>
    <row r="16" spans="2:143" ht="11.25" customHeight="1">
      <c r="B16" s="613" t="s">
        <v>253</v>
      </c>
      <c r="C16" s="614"/>
      <c r="D16" s="614"/>
      <c r="E16" s="614"/>
      <c r="F16" s="614"/>
      <c r="G16" s="614"/>
      <c r="H16" s="614"/>
      <c r="I16" s="614"/>
      <c r="J16" s="614"/>
      <c r="K16" s="614"/>
      <c r="L16" s="614"/>
      <c r="M16" s="614"/>
      <c r="N16" s="614"/>
      <c r="O16" s="614"/>
      <c r="P16" s="614"/>
      <c r="Q16" s="615"/>
      <c r="R16" s="616" t="s">
        <v>123</v>
      </c>
      <c r="S16" s="617"/>
      <c r="T16" s="617"/>
      <c r="U16" s="617"/>
      <c r="V16" s="617"/>
      <c r="W16" s="617"/>
      <c r="X16" s="617"/>
      <c r="Y16" s="618"/>
      <c r="Z16" s="665" t="s">
        <v>166</v>
      </c>
      <c r="AA16" s="665"/>
      <c r="AB16" s="665"/>
      <c r="AC16" s="665"/>
      <c r="AD16" s="666" t="s">
        <v>230</v>
      </c>
      <c r="AE16" s="666"/>
      <c r="AF16" s="666"/>
      <c r="AG16" s="666"/>
      <c r="AH16" s="666"/>
      <c r="AI16" s="666"/>
      <c r="AJ16" s="666"/>
      <c r="AK16" s="666"/>
      <c r="AL16" s="619" t="s">
        <v>123</v>
      </c>
      <c r="AM16" s="620"/>
      <c r="AN16" s="620"/>
      <c r="AO16" s="667"/>
      <c r="AP16" s="613" t="s">
        <v>254</v>
      </c>
      <c r="AQ16" s="614"/>
      <c r="AR16" s="614"/>
      <c r="AS16" s="614"/>
      <c r="AT16" s="614"/>
      <c r="AU16" s="614"/>
      <c r="AV16" s="614"/>
      <c r="AW16" s="614"/>
      <c r="AX16" s="614"/>
      <c r="AY16" s="614"/>
      <c r="AZ16" s="614"/>
      <c r="BA16" s="614"/>
      <c r="BB16" s="614"/>
      <c r="BC16" s="614"/>
      <c r="BD16" s="614"/>
      <c r="BE16" s="614"/>
      <c r="BF16" s="615"/>
      <c r="BG16" s="616" t="s">
        <v>166</v>
      </c>
      <c r="BH16" s="617"/>
      <c r="BI16" s="617"/>
      <c r="BJ16" s="617"/>
      <c r="BK16" s="617"/>
      <c r="BL16" s="617"/>
      <c r="BM16" s="617"/>
      <c r="BN16" s="618"/>
      <c r="BO16" s="665" t="s">
        <v>230</v>
      </c>
      <c r="BP16" s="665"/>
      <c r="BQ16" s="665"/>
      <c r="BR16" s="665"/>
      <c r="BS16" s="622" t="s">
        <v>123</v>
      </c>
      <c r="BT16" s="617"/>
      <c r="BU16" s="617"/>
      <c r="BV16" s="617"/>
      <c r="BW16" s="617"/>
      <c r="BX16" s="617"/>
      <c r="BY16" s="617"/>
      <c r="BZ16" s="617"/>
      <c r="CA16" s="617"/>
      <c r="CB16" s="646"/>
      <c r="CD16" s="647" t="s">
        <v>255</v>
      </c>
      <c r="CE16" s="644"/>
      <c r="CF16" s="644"/>
      <c r="CG16" s="644"/>
      <c r="CH16" s="644"/>
      <c r="CI16" s="644"/>
      <c r="CJ16" s="644"/>
      <c r="CK16" s="644"/>
      <c r="CL16" s="644"/>
      <c r="CM16" s="644"/>
      <c r="CN16" s="644"/>
      <c r="CO16" s="644"/>
      <c r="CP16" s="644"/>
      <c r="CQ16" s="645"/>
      <c r="CR16" s="616">
        <v>243995</v>
      </c>
      <c r="CS16" s="617"/>
      <c r="CT16" s="617"/>
      <c r="CU16" s="617"/>
      <c r="CV16" s="617"/>
      <c r="CW16" s="617"/>
      <c r="CX16" s="617"/>
      <c r="CY16" s="618"/>
      <c r="CZ16" s="665">
        <v>5</v>
      </c>
      <c r="DA16" s="665"/>
      <c r="DB16" s="665"/>
      <c r="DC16" s="665"/>
      <c r="DD16" s="622" t="s">
        <v>230</v>
      </c>
      <c r="DE16" s="617"/>
      <c r="DF16" s="617"/>
      <c r="DG16" s="617"/>
      <c r="DH16" s="617"/>
      <c r="DI16" s="617"/>
      <c r="DJ16" s="617"/>
      <c r="DK16" s="617"/>
      <c r="DL16" s="617"/>
      <c r="DM16" s="617"/>
      <c r="DN16" s="617"/>
      <c r="DO16" s="617"/>
      <c r="DP16" s="618"/>
      <c r="DQ16" s="622">
        <v>32886</v>
      </c>
      <c r="DR16" s="617"/>
      <c r="DS16" s="617"/>
      <c r="DT16" s="617"/>
      <c r="DU16" s="617"/>
      <c r="DV16" s="617"/>
      <c r="DW16" s="617"/>
      <c r="DX16" s="617"/>
      <c r="DY16" s="617"/>
      <c r="DZ16" s="617"/>
      <c r="EA16" s="617"/>
      <c r="EB16" s="617"/>
      <c r="EC16" s="646"/>
    </row>
    <row r="17" spans="2:133" ht="11.25" customHeight="1">
      <c r="B17" s="613" t="s">
        <v>256</v>
      </c>
      <c r="C17" s="614"/>
      <c r="D17" s="614"/>
      <c r="E17" s="614"/>
      <c r="F17" s="614"/>
      <c r="G17" s="614"/>
      <c r="H17" s="614"/>
      <c r="I17" s="614"/>
      <c r="J17" s="614"/>
      <c r="K17" s="614"/>
      <c r="L17" s="614"/>
      <c r="M17" s="614"/>
      <c r="N17" s="614"/>
      <c r="O17" s="614"/>
      <c r="P17" s="614"/>
      <c r="Q17" s="615"/>
      <c r="R17" s="616">
        <v>409</v>
      </c>
      <c r="S17" s="617"/>
      <c r="T17" s="617"/>
      <c r="U17" s="617"/>
      <c r="V17" s="617"/>
      <c r="W17" s="617"/>
      <c r="X17" s="617"/>
      <c r="Y17" s="618"/>
      <c r="Z17" s="665">
        <v>0</v>
      </c>
      <c r="AA17" s="665"/>
      <c r="AB17" s="665"/>
      <c r="AC17" s="665"/>
      <c r="AD17" s="666">
        <v>409</v>
      </c>
      <c r="AE17" s="666"/>
      <c r="AF17" s="666"/>
      <c r="AG17" s="666"/>
      <c r="AH17" s="666"/>
      <c r="AI17" s="666"/>
      <c r="AJ17" s="666"/>
      <c r="AK17" s="666"/>
      <c r="AL17" s="619">
        <v>0</v>
      </c>
      <c r="AM17" s="620"/>
      <c r="AN17" s="620"/>
      <c r="AO17" s="667"/>
      <c r="AP17" s="613" t="s">
        <v>257</v>
      </c>
      <c r="AQ17" s="614"/>
      <c r="AR17" s="614"/>
      <c r="AS17" s="614"/>
      <c r="AT17" s="614"/>
      <c r="AU17" s="614"/>
      <c r="AV17" s="614"/>
      <c r="AW17" s="614"/>
      <c r="AX17" s="614"/>
      <c r="AY17" s="614"/>
      <c r="AZ17" s="614"/>
      <c r="BA17" s="614"/>
      <c r="BB17" s="614"/>
      <c r="BC17" s="614"/>
      <c r="BD17" s="614"/>
      <c r="BE17" s="614"/>
      <c r="BF17" s="615"/>
      <c r="BG17" s="616" t="s">
        <v>230</v>
      </c>
      <c r="BH17" s="617"/>
      <c r="BI17" s="617"/>
      <c r="BJ17" s="617"/>
      <c r="BK17" s="617"/>
      <c r="BL17" s="617"/>
      <c r="BM17" s="617"/>
      <c r="BN17" s="618"/>
      <c r="BO17" s="665" t="s">
        <v>166</v>
      </c>
      <c r="BP17" s="665"/>
      <c r="BQ17" s="665"/>
      <c r="BR17" s="665"/>
      <c r="BS17" s="622" t="s">
        <v>123</v>
      </c>
      <c r="BT17" s="617"/>
      <c r="BU17" s="617"/>
      <c r="BV17" s="617"/>
      <c r="BW17" s="617"/>
      <c r="BX17" s="617"/>
      <c r="BY17" s="617"/>
      <c r="BZ17" s="617"/>
      <c r="CA17" s="617"/>
      <c r="CB17" s="646"/>
      <c r="CD17" s="647" t="s">
        <v>258</v>
      </c>
      <c r="CE17" s="644"/>
      <c r="CF17" s="644"/>
      <c r="CG17" s="644"/>
      <c r="CH17" s="644"/>
      <c r="CI17" s="644"/>
      <c r="CJ17" s="644"/>
      <c r="CK17" s="644"/>
      <c r="CL17" s="644"/>
      <c r="CM17" s="644"/>
      <c r="CN17" s="644"/>
      <c r="CO17" s="644"/>
      <c r="CP17" s="644"/>
      <c r="CQ17" s="645"/>
      <c r="CR17" s="616">
        <v>351385</v>
      </c>
      <c r="CS17" s="617"/>
      <c r="CT17" s="617"/>
      <c r="CU17" s="617"/>
      <c r="CV17" s="617"/>
      <c r="CW17" s="617"/>
      <c r="CX17" s="617"/>
      <c r="CY17" s="618"/>
      <c r="CZ17" s="665">
        <v>7.2</v>
      </c>
      <c r="DA17" s="665"/>
      <c r="DB17" s="665"/>
      <c r="DC17" s="665"/>
      <c r="DD17" s="622" t="s">
        <v>123</v>
      </c>
      <c r="DE17" s="617"/>
      <c r="DF17" s="617"/>
      <c r="DG17" s="617"/>
      <c r="DH17" s="617"/>
      <c r="DI17" s="617"/>
      <c r="DJ17" s="617"/>
      <c r="DK17" s="617"/>
      <c r="DL17" s="617"/>
      <c r="DM17" s="617"/>
      <c r="DN17" s="617"/>
      <c r="DO17" s="617"/>
      <c r="DP17" s="618"/>
      <c r="DQ17" s="622">
        <v>347829</v>
      </c>
      <c r="DR17" s="617"/>
      <c r="DS17" s="617"/>
      <c r="DT17" s="617"/>
      <c r="DU17" s="617"/>
      <c r="DV17" s="617"/>
      <c r="DW17" s="617"/>
      <c r="DX17" s="617"/>
      <c r="DY17" s="617"/>
      <c r="DZ17" s="617"/>
      <c r="EA17" s="617"/>
      <c r="EB17" s="617"/>
      <c r="EC17" s="646"/>
    </row>
    <row r="18" spans="2:133" ht="11.25" customHeight="1">
      <c r="B18" s="613" t="s">
        <v>259</v>
      </c>
      <c r="C18" s="614"/>
      <c r="D18" s="614"/>
      <c r="E18" s="614"/>
      <c r="F18" s="614"/>
      <c r="G18" s="614"/>
      <c r="H18" s="614"/>
      <c r="I18" s="614"/>
      <c r="J18" s="614"/>
      <c r="K18" s="614"/>
      <c r="L18" s="614"/>
      <c r="M18" s="614"/>
      <c r="N18" s="614"/>
      <c r="O18" s="614"/>
      <c r="P18" s="614"/>
      <c r="Q18" s="615"/>
      <c r="R18" s="616">
        <v>2234062</v>
      </c>
      <c r="S18" s="617"/>
      <c r="T18" s="617"/>
      <c r="U18" s="617"/>
      <c r="V18" s="617"/>
      <c r="W18" s="617"/>
      <c r="X18" s="617"/>
      <c r="Y18" s="618"/>
      <c r="Z18" s="665">
        <v>44</v>
      </c>
      <c r="AA18" s="665"/>
      <c r="AB18" s="665"/>
      <c r="AC18" s="665"/>
      <c r="AD18" s="666">
        <v>2016625</v>
      </c>
      <c r="AE18" s="666"/>
      <c r="AF18" s="666"/>
      <c r="AG18" s="666"/>
      <c r="AH18" s="666"/>
      <c r="AI18" s="666"/>
      <c r="AJ18" s="666"/>
      <c r="AK18" s="666"/>
      <c r="AL18" s="619">
        <v>74</v>
      </c>
      <c r="AM18" s="620"/>
      <c r="AN18" s="620"/>
      <c r="AO18" s="667"/>
      <c r="AP18" s="613" t="s">
        <v>260</v>
      </c>
      <c r="AQ18" s="614"/>
      <c r="AR18" s="614"/>
      <c r="AS18" s="614"/>
      <c r="AT18" s="614"/>
      <c r="AU18" s="614"/>
      <c r="AV18" s="614"/>
      <c r="AW18" s="614"/>
      <c r="AX18" s="614"/>
      <c r="AY18" s="614"/>
      <c r="AZ18" s="614"/>
      <c r="BA18" s="614"/>
      <c r="BB18" s="614"/>
      <c r="BC18" s="614"/>
      <c r="BD18" s="614"/>
      <c r="BE18" s="614"/>
      <c r="BF18" s="615"/>
      <c r="BG18" s="616" t="s">
        <v>123</v>
      </c>
      <c r="BH18" s="617"/>
      <c r="BI18" s="617"/>
      <c r="BJ18" s="617"/>
      <c r="BK18" s="617"/>
      <c r="BL18" s="617"/>
      <c r="BM18" s="617"/>
      <c r="BN18" s="618"/>
      <c r="BO18" s="665" t="s">
        <v>123</v>
      </c>
      <c r="BP18" s="665"/>
      <c r="BQ18" s="665"/>
      <c r="BR18" s="665"/>
      <c r="BS18" s="622" t="s">
        <v>123</v>
      </c>
      <c r="BT18" s="617"/>
      <c r="BU18" s="617"/>
      <c r="BV18" s="617"/>
      <c r="BW18" s="617"/>
      <c r="BX18" s="617"/>
      <c r="BY18" s="617"/>
      <c r="BZ18" s="617"/>
      <c r="CA18" s="617"/>
      <c r="CB18" s="646"/>
      <c r="CD18" s="647" t="s">
        <v>261</v>
      </c>
      <c r="CE18" s="644"/>
      <c r="CF18" s="644"/>
      <c r="CG18" s="644"/>
      <c r="CH18" s="644"/>
      <c r="CI18" s="644"/>
      <c r="CJ18" s="644"/>
      <c r="CK18" s="644"/>
      <c r="CL18" s="644"/>
      <c r="CM18" s="644"/>
      <c r="CN18" s="644"/>
      <c r="CO18" s="644"/>
      <c r="CP18" s="644"/>
      <c r="CQ18" s="645"/>
      <c r="CR18" s="616" t="s">
        <v>230</v>
      </c>
      <c r="CS18" s="617"/>
      <c r="CT18" s="617"/>
      <c r="CU18" s="617"/>
      <c r="CV18" s="617"/>
      <c r="CW18" s="617"/>
      <c r="CX18" s="617"/>
      <c r="CY18" s="618"/>
      <c r="CZ18" s="665" t="s">
        <v>123</v>
      </c>
      <c r="DA18" s="665"/>
      <c r="DB18" s="665"/>
      <c r="DC18" s="665"/>
      <c r="DD18" s="622" t="s">
        <v>123</v>
      </c>
      <c r="DE18" s="617"/>
      <c r="DF18" s="617"/>
      <c r="DG18" s="617"/>
      <c r="DH18" s="617"/>
      <c r="DI18" s="617"/>
      <c r="DJ18" s="617"/>
      <c r="DK18" s="617"/>
      <c r="DL18" s="617"/>
      <c r="DM18" s="617"/>
      <c r="DN18" s="617"/>
      <c r="DO18" s="617"/>
      <c r="DP18" s="618"/>
      <c r="DQ18" s="622" t="s">
        <v>123</v>
      </c>
      <c r="DR18" s="617"/>
      <c r="DS18" s="617"/>
      <c r="DT18" s="617"/>
      <c r="DU18" s="617"/>
      <c r="DV18" s="617"/>
      <c r="DW18" s="617"/>
      <c r="DX18" s="617"/>
      <c r="DY18" s="617"/>
      <c r="DZ18" s="617"/>
      <c r="EA18" s="617"/>
      <c r="EB18" s="617"/>
      <c r="EC18" s="646"/>
    </row>
    <row r="19" spans="2:133" ht="11.25" customHeight="1">
      <c r="B19" s="613" t="s">
        <v>262</v>
      </c>
      <c r="C19" s="614"/>
      <c r="D19" s="614"/>
      <c r="E19" s="614"/>
      <c r="F19" s="614"/>
      <c r="G19" s="614"/>
      <c r="H19" s="614"/>
      <c r="I19" s="614"/>
      <c r="J19" s="614"/>
      <c r="K19" s="614"/>
      <c r="L19" s="614"/>
      <c r="M19" s="614"/>
      <c r="N19" s="614"/>
      <c r="O19" s="614"/>
      <c r="P19" s="614"/>
      <c r="Q19" s="615"/>
      <c r="R19" s="616">
        <v>2016625</v>
      </c>
      <c r="S19" s="617"/>
      <c r="T19" s="617"/>
      <c r="U19" s="617"/>
      <c r="V19" s="617"/>
      <c r="W19" s="617"/>
      <c r="X19" s="617"/>
      <c r="Y19" s="618"/>
      <c r="Z19" s="665">
        <v>39.700000000000003</v>
      </c>
      <c r="AA19" s="665"/>
      <c r="AB19" s="665"/>
      <c r="AC19" s="665"/>
      <c r="AD19" s="666">
        <v>2016625</v>
      </c>
      <c r="AE19" s="666"/>
      <c r="AF19" s="666"/>
      <c r="AG19" s="666"/>
      <c r="AH19" s="666"/>
      <c r="AI19" s="666"/>
      <c r="AJ19" s="666"/>
      <c r="AK19" s="666"/>
      <c r="AL19" s="619">
        <v>74</v>
      </c>
      <c r="AM19" s="620"/>
      <c r="AN19" s="620"/>
      <c r="AO19" s="667"/>
      <c r="AP19" s="613" t="s">
        <v>263</v>
      </c>
      <c r="AQ19" s="614"/>
      <c r="AR19" s="614"/>
      <c r="AS19" s="614"/>
      <c r="AT19" s="614"/>
      <c r="AU19" s="614"/>
      <c r="AV19" s="614"/>
      <c r="AW19" s="614"/>
      <c r="AX19" s="614"/>
      <c r="AY19" s="614"/>
      <c r="AZ19" s="614"/>
      <c r="BA19" s="614"/>
      <c r="BB19" s="614"/>
      <c r="BC19" s="614"/>
      <c r="BD19" s="614"/>
      <c r="BE19" s="614"/>
      <c r="BF19" s="615"/>
      <c r="BG19" s="616" t="s">
        <v>123</v>
      </c>
      <c r="BH19" s="617"/>
      <c r="BI19" s="617"/>
      <c r="BJ19" s="617"/>
      <c r="BK19" s="617"/>
      <c r="BL19" s="617"/>
      <c r="BM19" s="617"/>
      <c r="BN19" s="618"/>
      <c r="BO19" s="665" t="s">
        <v>123</v>
      </c>
      <c r="BP19" s="665"/>
      <c r="BQ19" s="665"/>
      <c r="BR19" s="665"/>
      <c r="BS19" s="622" t="s">
        <v>123</v>
      </c>
      <c r="BT19" s="617"/>
      <c r="BU19" s="617"/>
      <c r="BV19" s="617"/>
      <c r="BW19" s="617"/>
      <c r="BX19" s="617"/>
      <c r="BY19" s="617"/>
      <c r="BZ19" s="617"/>
      <c r="CA19" s="617"/>
      <c r="CB19" s="646"/>
      <c r="CD19" s="647" t="s">
        <v>264</v>
      </c>
      <c r="CE19" s="644"/>
      <c r="CF19" s="644"/>
      <c r="CG19" s="644"/>
      <c r="CH19" s="644"/>
      <c r="CI19" s="644"/>
      <c r="CJ19" s="644"/>
      <c r="CK19" s="644"/>
      <c r="CL19" s="644"/>
      <c r="CM19" s="644"/>
      <c r="CN19" s="644"/>
      <c r="CO19" s="644"/>
      <c r="CP19" s="644"/>
      <c r="CQ19" s="645"/>
      <c r="CR19" s="616" t="s">
        <v>123</v>
      </c>
      <c r="CS19" s="617"/>
      <c r="CT19" s="617"/>
      <c r="CU19" s="617"/>
      <c r="CV19" s="617"/>
      <c r="CW19" s="617"/>
      <c r="CX19" s="617"/>
      <c r="CY19" s="618"/>
      <c r="CZ19" s="665" t="s">
        <v>123</v>
      </c>
      <c r="DA19" s="665"/>
      <c r="DB19" s="665"/>
      <c r="DC19" s="665"/>
      <c r="DD19" s="622" t="s">
        <v>166</v>
      </c>
      <c r="DE19" s="617"/>
      <c r="DF19" s="617"/>
      <c r="DG19" s="617"/>
      <c r="DH19" s="617"/>
      <c r="DI19" s="617"/>
      <c r="DJ19" s="617"/>
      <c r="DK19" s="617"/>
      <c r="DL19" s="617"/>
      <c r="DM19" s="617"/>
      <c r="DN19" s="617"/>
      <c r="DO19" s="617"/>
      <c r="DP19" s="618"/>
      <c r="DQ19" s="622" t="s">
        <v>123</v>
      </c>
      <c r="DR19" s="617"/>
      <c r="DS19" s="617"/>
      <c r="DT19" s="617"/>
      <c r="DU19" s="617"/>
      <c r="DV19" s="617"/>
      <c r="DW19" s="617"/>
      <c r="DX19" s="617"/>
      <c r="DY19" s="617"/>
      <c r="DZ19" s="617"/>
      <c r="EA19" s="617"/>
      <c r="EB19" s="617"/>
      <c r="EC19" s="646"/>
    </row>
    <row r="20" spans="2:133" ht="11.25" customHeight="1">
      <c r="B20" s="613" t="s">
        <v>265</v>
      </c>
      <c r="C20" s="614"/>
      <c r="D20" s="614"/>
      <c r="E20" s="614"/>
      <c r="F20" s="614"/>
      <c r="G20" s="614"/>
      <c r="H20" s="614"/>
      <c r="I20" s="614"/>
      <c r="J20" s="614"/>
      <c r="K20" s="614"/>
      <c r="L20" s="614"/>
      <c r="M20" s="614"/>
      <c r="N20" s="614"/>
      <c r="O20" s="614"/>
      <c r="P20" s="614"/>
      <c r="Q20" s="615"/>
      <c r="R20" s="616">
        <v>217437</v>
      </c>
      <c r="S20" s="617"/>
      <c r="T20" s="617"/>
      <c r="U20" s="617"/>
      <c r="V20" s="617"/>
      <c r="W20" s="617"/>
      <c r="X20" s="617"/>
      <c r="Y20" s="618"/>
      <c r="Z20" s="665">
        <v>4.3</v>
      </c>
      <c r="AA20" s="665"/>
      <c r="AB20" s="665"/>
      <c r="AC20" s="665"/>
      <c r="AD20" s="666" t="s">
        <v>123</v>
      </c>
      <c r="AE20" s="666"/>
      <c r="AF20" s="666"/>
      <c r="AG20" s="666"/>
      <c r="AH20" s="666"/>
      <c r="AI20" s="666"/>
      <c r="AJ20" s="666"/>
      <c r="AK20" s="666"/>
      <c r="AL20" s="619" t="s">
        <v>123</v>
      </c>
      <c r="AM20" s="620"/>
      <c r="AN20" s="620"/>
      <c r="AO20" s="667"/>
      <c r="AP20" s="613" t="s">
        <v>266</v>
      </c>
      <c r="AQ20" s="614"/>
      <c r="AR20" s="614"/>
      <c r="AS20" s="614"/>
      <c r="AT20" s="614"/>
      <c r="AU20" s="614"/>
      <c r="AV20" s="614"/>
      <c r="AW20" s="614"/>
      <c r="AX20" s="614"/>
      <c r="AY20" s="614"/>
      <c r="AZ20" s="614"/>
      <c r="BA20" s="614"/>
      <c r="BB20" s="614"/>
      <c r="BC20" s="614"/>
      <c r="BD20" s="614"/>
      <c r="BE20" s="614"/>
      <c r="BF20" s="615"/>
      <c r="BG20" s="616" t="s">
        <v>123</v>
      </c>
      <c r="BH20" s="617"/>
      <c r="BI20" s="617"/>
      <c r="BJ20" s="617"/>
      <c r="BK20" s="617"/>
      <c r="BL20" s="617"/>
      <c r="BM20" s="617"/>
      <c r="BN20" s="618"/>
      <c r="BO20" s="665" t="s">
        <v>230</v>
      </c>
      <c r="BP20" s="665"/>
      <c r="BQ20" s="665"/>
      <c r="BR20" s="665"/>
      <c r="BS20" s="622" t="s">
        <v>230</v>
      </c>
      <c r="BT20" s="617"/>
      <c r="BU20" s="617"/>
      <c r="BV20" s="617"/>
      <c r="BW20" s="617"/>
      <c r="BX20" s="617"/>
      <c r="BY20" s="617"/>
      <c r="BZ20" s="617"/>
      <c r="CA20" s="617"/>
      <c r="CB20" s="646"/>
      <c r="CD20" s="647" t="s">
        <v>267</v>
      </c>
      <c r="CE20" s="644"/>
      <c r="CF20" s="644"/>
      <c r="CG20" s="644"/>
      <c r="CH20" s="644"/>
      <c r="CI20" s="644"/>
      <c r="CJ20" s="644"/>
      <c r="CK20" s="644"/>
      <c r="CL20" s="644"/>
      <c r="CM20" s="644"/>
      <c r="CN20" s="644"/>
      <c r="CO20" s="644"/>
      <c r="CP20" s="644"/>
      <c r="CQ20" s="645"/>
      <c r="CR20" s="616">
        <v>4862151</v>
      </c>
      <c r="CS20" s="617"/>
      <c r="CT20" s="617"/>
      <c r="CU20" s="617"/>
      <c r="CV20" s="617"/>
      <c r="CW20" s="617"/>
      <c r="CX20" s="617"/>
      <c r="CY20" s="618"/>
      <c r="CZ20" s="665">
        <v>100</v>
      </c>
      <c r="DA20" s="665"/>
      <c r="DB20" s="665"/>
      <c r="DC20" s="665"/>
      <c r="DD20" s="622">
        <v>595356</v>
      </c>
      <c r="DE20" s="617"/>
      <c r="DF20" s="617"/>
      <c r="DG20" s="617"/>
      <c r="DH20" s="617"/>
      <c r="DI20" s="617"/>
      <c r="DJ20" s="617"/>
      <c r="DK20" s="617"/>
      <c r="DL20" s="617"/>
      <c r="DM20" s="617"/>
      <c r="DN20" s="617"/>
      <c r="DO20" s="617"/>
      <c r="DP20" s="618"/>
      <c r="DQ20" s="622">
        <v>3621465</v>
      </c>
      <c r="DR20" s="617"/>
      <c r="DS20" s="617"/>
      <c r="DT20" s="617"/>
      <c r="DU20" s="617"/>
      <c r="DV20" s="617"/>
      <c r="DW20" s="617"/>
      <c r="DX20" s="617"/>
      <c r="DY20" s="617"/>
      <c r="DZ20" s="617"/>
      <c r="EA20" s="617"/>
      <c r="EB20" s="617"/>
      <c r="EC20" s="646"/>
    </row>
    <row r="21" spans="2:133" ht="11.25" customHeight="1">
      <c r="B21" s="613" t="s">
        <v>268</v>
      </c>
      <c r="C21" s="614"/>
      <c r="D21" s="614"/>
      <c r="E21" s="614"/>
      <c r="F21" s="614"/>
      <c r="G21" s="614"/>
      <c r="H21" s="614"/>
      <c r="I21" s="614"/>
      <c r="J21" s="614"/>
      <c r="K21" s="614"/>
      <c r="L21" s="614"/>
      <c r="M21" s="614"/>
      <c r="N21" s="614"/>
      <c r="O21" s="614"/>
      <c r="P21" s="614"/>
      <c r="Q21" s="615"/>
      <c r="R21" s="616" t="s">
        <v>123</v>
      </c>
      <c r="S21" s="617"/>
      <c r="T21" s="617"/>
      <c r="U21" s="617"/>
      <c r="V21" s="617"/>
      <c r="W21" s="617"/>
      <c r="X21" s="617"/>
      <c r="Y21" s="618"/>
      <c r="Z21" s="665" t="s">
        <v>123</v>
      </c>
      <c r="AA21" s="665"/>
      <c r="AB21" s="665"/>
      <c r="AC21" s="665"/>
      <c r="AD21" s="666" t="s">
        <v>230</v>
      </c>
      <c r="AE21" s="666"/>
      <c r="AF21" s="666"/>
      <c r="AG21" s="666"/>
      <c r="AH21" s="666"/>
      <c r="AI21" s="666"/>
      <c r="AJ21" s="666"/>
      <c r="AK21" s="666"/>
      <c r="AL21" s="619" t="s">
        <v>123</v>
      </c>
      <c r="AM21" s="620"/>
      <c r="AN21" s="620"/>
      <c r="AO21" s="667"/>
      <c r="AP21" s="711" t="s">
        <v>269</v>
      </c>
      <c r="AQ21" s="718"/>
      <c r="AR21" s="718"/>
      <c r="AS21" s="718"/>
      <c r="AT21" s="718"/>
      <c r="AU21" s="718"/>
      <c r="AV21" s="718"/>
      <c r="AW21" s="718"/>
      <c r="AX21" s="718"/>
      <c r="AY21" s="718"/>
      <c r="AZ21" s="718"/>
      <c r="BA21" s="718"/>
      <c r="BB21" s="718"/>
      <c r="BC21" s="718"/>
      <c r="BD21" s="718"/>
      <c r="BE21" s="718"/>
      <c r="BF21" s="713"/>
      <c r="BG21" s="616" t="s">
        <v>123</v>
      </c>
      <c r="BH21" s="617"/>
      <c r="BI21" s="617"/>
      <c r="BJ21" s="617"/>
      <c r="BK21" s="617"/>
      <c r="BL21" s="617"/>
      <c r="BM21" s="617"/>
      <c r="BN21" s="618"/>
      <c r="BO21" s="665" t="s">
        <v>123</v>
      </c>
      <c r="BP21" s="665"/>
      <c r="BQ21" s="665"/>
      <c r="BR21" s="665"/>
      <c r="BS21" s="622" t="s">
        <v>166</v>
      </c>
      <c r="BT21" s="617"/>
      <c r="BU21" s="617"/>
      <c r="BV21" s="617"/>
      <c r="BW21" s="617"/>
      <c r="BX21" s="617"/>
      <c r="BY21" s="617"/>
      <c r="BZ21" s="617"/>
      <c r="CA21" s="617"/>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13" t="s">
        <v>270</v>
      </c>
      <c r="C22" s="614"/>
      <c r="D22" s="614"/>
      <c r="E22" s="614"/>
      <c r="F22" s="614"/>
      <c r="G22" s="614"/>
      <c r="H22" s="614"/>
      <c r="I22" s="614"/>
      <c r="J22" s="614"/>
      <c r="K22" s="614"/>
      <c r="L22" s="614"/>
      <c r="M22" s="614"/>
      <c r="N22" s="614"/>
      <c r="O22" s="614"/>
      <c r="P22" s="614"/>
      <c r="Q22" s="615"/>
      <c r="R22" s="616">
        <v>2942474</v>
      </c>
      <c r="S22" s="617"/>
      <c r="T22" s="617"/>
      <c r="U22" s="617"/>
      <c r="V22" s="617"/>
      <c r="W22" s="617"/>
      <c r="X22" s="617"/>
      <c r="Y22" s="618"/>
      <c r="Z22" s="665">
        <v>57.9</v>
      </c>
      <c r="AA22" s="665"/>
      <c r="AB22" s="665"/>
      <c r="AC22" s="665"/>
      <c r="AD22" s="666">
        <v>2725037</v>
      </c>
      <c r="AE22" s="666"/>
      <c r="AF22" s="666"/>
      <c r="AG22" s="666"/>
      <c r="AH22" s="666"/>
      <c r="AI22" s="666"/>
      <c r="AJ22" s="666"/>
      <c r="AK22" s="666"/>
      <c r="AL22" s="619">
        <v>100</v>
      </c>
      <c r="AM22" s="620"/>
      <c r="AN22" s="620"/>
      <c r="AO22" s="667"/>
      <c r="AP22" s="711" t="s">
        <v>271</v>
      </c>
      <c r="AQ22" s="718"/>
      <c r="AR22" s="718"/>
      <c r="AS22" s="718"/>
      <c r="AT22" s="718"/>
      <c r="AU22" s="718"/>
      <c r="AV22" s="718"/>
      <c r="AW22" s="718"/>
      <c r="AX22" s="718"/>
      <c r="AY22" s="718"/>
      <c r="AZ22" s="718"/>
      <c r="BA22" s="718"/>
      <c r="BB22" s="718"/>
      <c r="BC22" s="718"/>
      <c r="BD22" s="718"/>
      <c r="BE22" s="718"/>
      <c r="BF22" s="713"/>
      <c r="BG22" s="616" t="s">
        <v>123</v>
      </c>
      <c r="BH22" s="617"/>
      <c r="BI22" s="617"/>
      <c r="BJ22" s="617"/>
      <c r="BK22" s="617"/>
      <c r="BL22" s="617"/>
      <c r="BM22" s="617"/>
      <c r="BN22" s="618"/>
      <c r="BO22" s="665" t="s">
        <v>230</v>
      </c>
      <c r="BP22" s="665"/>
      <c r="BQ22" s="665"/>
      <c r="BR22" s="665"/>
      <c r="BS22" s="622" t="s">
        <v>230</v>
      </c>
      <c r="BT22" s="617"/>
      <c r="BU22" s="617"/>
      <c r="BV22" s="617"/>
      <c r="BW22" s="617"/>
      <c r="BX22" s="617"/>
      <c r="BY22" s="617"/>
      <c r="BZ22" s="617"/>
      <c r="CA22" s="617"/>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13" t="s">
        <v>273</v>
      </c>
      <c r="C23" s="614"/>
      <c r="D23" s="614"/>
      <c r="E23" s="614"/>
      <c r="F23" s="614"/>
      <c r="G23" s="614"/>
      <c r="H23" s="614"/>
      <c r="I23" s="614"/>
      <c r="J23" s="614"/>
      <c r="K23" s="614"/>
      <c r="L23" s="614"/>
      <c r="M23" s="614"/>
      <c r="N23" s="614"/>
      <c r="O23" s="614"/>
      <c r="P23" s="614"/>
      <c r="Q23" s="615"/>
      <c r="R23" s="616">
        <v>969</v>
      </c>
      <c r="S23" s="617"/>
      <c r="T23" s="617"/>
      <c r="U23" s="617"/>
      <c r="V23" s="617"/>
      <c r="W23" s="617"/>
      <c r="X23" s="617"/>
      <c r="Y23" s="618"/>
      <c r="Z23" s="665">
        <v>0</v>
      </c>
      <c r="AA23" s="665"/>
      <c r="AB23" s="665"/>
      <c r="AC23" s="665"/>
      <c r="AD23" s="666">
        <v>969</v>
      </c>
      <c r="AE23" s="666"/>
      <c r="AF23" s="666"/>
      <c r="AG23" s="666"/>
      <c r="AH23" s="666"/>
      <c r="AI23" s="666"/>
      <c r="AJ23" s="666"/>
      <c r="AK23" s="666"/>
      <c r="AL23" s="619">
        <v>0</v>
      </c>
      <c r="AM23" s="620"/>
      <c r="AN23" s="620"/>
      <c r="AO23" s="667"/>
      <c r="AP23" s="711" t="s">
        <v>274</v>
      </c>
      <c r="AQ23" s="718"/>
      <c r="AR23" s="718"/>
      <c r="AS23" s="718"/>
      <c r="AT23" s="718"/>
      <c r="AU23" s="718"/>
      <c r="AV23" s="718"/>
      <c r="AW23" s="718"/>
      <c r="AX23" s="718"/>
      <c r="AY23" s="718"/>
      <c r="AZ23" s="718"/>
      <c r="BA23" s="718"/>
      <c r="BB23" s="718"/>
      <c r="BC23" s="718"/>
      <c r="BD23" s="718"/>
      <c r="BE23" s="718"/>
      <c r="BF23" s="713"/>
      <c r="BG23" s="616" t="s">
        <v>123</v>
      </c>
      <c r="BH23" s="617"/>
      <c r="BI23" s="617"/>
      <c r="BJ23" s="617"/>
      <c r="BK23" s="617"/>
      <c r="BL23" s="617"/>
      <c r="BM23" s="617"/>
      <c r="BN23" s="618"/>
      <c r="BO23" s="665" t="s">
        <v>230</v>
      </c>
      <c r="BP23" s="665"/>
      <c r="BQ23" s="665"/>
      <c r="BR23" s="665"/>
      <c r="BS23" s="622" t="s">
        <v>230</v>
      </c>
      <c r="BT23" s="617"/>
      <c r="BU23" s="617"/>
      <c r="BV23" s="617"/>
      <c r="BW23" s="617"/>
      <c r="BX23" s="617"/>
      <c r="BY23" s="617"/>
      <c r="BZ23" s="617"/>
      <c r="CA23" s="617"/>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c r="B24" s="613" t="s">
        <v>280</v>
      </c>
      <c r="C24" s="614"/>
      <c r="D24" s="614"/>
      <c r="E24" s="614"/>
      <c r="F24" s="614"/>
      <c r="G24" s="614"/>
      <c r="H24" s="614"/>
      <c r="I24" s="614"/>
      <c r="J24" s="614"/>
      <c r="K24" s="614"/>
      <c r="L24" s="614"/>
      <c r="M24" s="614"/>
      <c r="N24" s="614"/>
      <c r="O24" s="614"/>
      <c r="P24" s="614"/>
      <c r="Q24" s="615"/>
      <c r="R24" s="616">
        <v>28977</v>
      </c>
      <c r="S24" s="617"/>
      <c r="T24" s="617"/>
      <c r="U24" s="617"/>
      <c r="V24" s="617"/>
      <c r="W24" s="617"/>
      <c r="X24" s="617"/>
      <c r="Y24" s="618"/>
      <c r="Z24" s="665">
        <v>0.6</v>
      </c>
      <c r="AA24" s="665"/>
      <c r="AB24" s="665"/>
      <c r="AC24" s="665"/>
      <c r="AD24" s="666" t="s">
        <v>123</v>
      </c>
      <c r="AE24" s="666"/>
      <c r="AF24" s="666"/>
      <c r="AG24" s="666"/>
      <c r="AH24" s="666"/>
      <c r="AI24" s="666"/>
      <c r="AJ24" s="666"/>
      <c r="AK24" s="666"/>
      <c r="AL24" s="619" t="s">
        <v>230</v>
      </c>
      <c r="AM24" s="620"/>
      <c r="AN24" s="620"/>
      <c r="AO24" s="667"/>
      <c r="AP24" s="711" t="s">
        <v>281</v>
      </c>
      <c r="AQ24" s="718"/>
      <c r="AR24" s="718"/>
      <c r="AS24" s="718"/>
      <c r="AT24" s="718"/>
      <c r="AU24" s="718"/>
      <c r="AV24" s="718"/>
      <c r="AW24" s="718"/>
      <c r="AX24" s="718"/>
      <c r="AY24" s="718"/>
      <c r="AZ24" s="718"/>
      <c r="BA24" s="718"/>
      <c r="BB24" s="718"/>
      <c r="BC24" s="718"/>
      <c r="BD24" s="718"/>
      <c r="BE24" s="718"/>
      <c r="BF24" s="713"/>
      <c r="BG24" s="616" t="s">
        <v>230</v>
      </c>
      <c r="BH24" s="617"/>
      <c r="BI24" s="617"/>
      <c r="BJ24" s="617"/>
      <c r="BK24" s="617"/>
      <c r="BL24" s="617"/>
      <c r="BM24" s="617"/>
      <c r="BN24" s="618"/>
      <c r="BO24" s="665" t="s">
        <v>230</v>
      </c>
      <c r="BP24" s="665"/>
      <c r="BQ24" s="665"/>
      <c r="BR24" s="665"/>
      <c r="BS24" s="622" t="s">
        <v>123</v>
      </c>
      <c r="BT24" s="617"/>
      <c r="BU24" s="617"/>
      <c r="BV24" s="617"/>
      <c r="BW24" s="617"/>
      <c r="BX24" s="617"/>
      <c r="BY24" s="617"/>
      <c r="BZ24" s="617"/>
      <c r="CA24" s="617"/>
      <c r="CB24" s="646"/>
      <c r="CD24" s="674" t="s">
        <v>282</v>
      </c>
      <c r="CE24" s="675"/>
      <c r="CF24" s="675"/>
      <c r="CG24" s="675"/>
      <c r="CH24" s="675"/>
      <c r="CI24" s="675"/>
      <c r="CJ24" s="675"/>
      <c r="CK24" s="675"/>
      <c r="CL24" s="675"/>
      <c r="CM24" s="675"/>
      <c r="CN24" s="675"/>
      <c r="CO24" s="675"/>
      <c r="CP24" s="675"/>
      <c r="CQ24" s="676"/>
      <c r="CR24" s="668">
        <v>1520977</v>
      </c>
      <c r="CS24" s="669"/>
      <c r="CT24" s="669"/>
      <c r="CU24" s="669"/>
      <c r="CV24" s="669"/>
      <c r="CW24" s="669"/>
      <c r="CX24" s="669"/>
      <c r="CY24" s="715"/>
      <c r="CZ24" s="716">
        <v>31.3</v>
      </c>
      <c r="DA24" s="685"/>
      <c r="DB24" s="685"/>
      <c r="DC24" s="719"/>
      <c r="DD24" s="714">
        <v>1260882</v>
      </c>
      <c r="DE24" s="669"/>
      <c r="DF24" s="669"/>
      <c r="DG24" s="669"/>
      <c r="DH24" s="669"/>
      <c r="DI24" s="669"/>
      <c r="DJ24" s="669"/>
      <c r="DK24" s="715"/>
      <c r="DL24" s="714">
        <v>1246838</v>
      </c>
      <c r="DM24" s="669"/>
      <c r="DN24" s="669"/>
      <c r="DO24" s="669"/>
      <c r="DP24" s="669"/>
      <c r="DQ24" s="669"/>
      <c r="DR24" s="669"/>
      <c r="DS24" s="669"/>
      <c r="DT24" s="669"/>
      <c r="DU24" s="669"/>
      <c r="DV24" s="715"/>
      <c r="DW24" s="716">
        <v>43.9</v>
      </c>
      <c r="DX24" s="685"/>
      <c r="DY24" s="685"/>
      <c r="DZ24" s="685"/>
      <c r="EA24" s="685"/>
      <c r="EB24" s="685"/>
      <c r="EC24" s="717"/>
    </row>
    <row r="25" spans="2:133" ht="11.25" customHeight="1">
      <c r="B25" s="613" t="s">
        <v>283</v>
      </c>
      <c r="C25" s="614"/>
      <c r="D25" s="614"/>
      <c r="E25" s="614"/>
      <c r="F25" s="614"/>
      <c r="G25" s="614"/>
      <c r="H25" s="614"/>
      <c r="I25" s="614"/>
      <c r="J25" s="614"/>
      <c r="K25" s="614"/>
      <c r="L25" s="614"/>
      <c r="M25" s="614"/>
      <c r="N25" s="614"/>
      <c r="O25" s="614"/>
      <c r="P25" s="614"/>
      <c r="Q25" s="615"/>
      <c r="R25" s="616">
        <v>57141</v>
      </c>
      <c r="S25" s="617"/>
      <c r="T25" s="617"/>
      <c r="U25" s="617"/>
      <c r="V25" s="617"/>
      <c r="W25" s="617"/>
      <c r="X25" s="617"/>
      <c r="Y25" s="618"/>
      <c r="Z25" s="665">
        <v>1.1000000000000001</v>
      </c>
      <c r="AA25" s="665"/>
      <c r="AB25" s="665"/>
      <c r="AC25" s="665"/>
      <c r="AD25" s="666" t="s">
        <v>123</v>
      </c>
      <c r="AE25" s="666"/>
      <c r="AF25" s="666"/>
      <c r="AG25" s="666"/>
      <c r="AH25" s="666"/>
      <c r="AI25" s="666"/>
      <c r="AJ25" s="666"/>
      <c r="AK25" s="666"/>
      <c r="AL25" s="619" t="s">
        <v>230</v>
      </c>
      <c r="AM25" s="620"/>
      <c r="AN25" s="620"/>
      <c r="AO25" s="667"/>
      <c r="AP25" s="711" t="s">
        <v>284</v>
      </c>
      <c r="AQ25" s="718"/>
      <c r="AR25" s="718"/>
      <c r="AS25" s="718"/>
      <c r="AT25" s="718"/>
      <c r="AU25" s="718"/>
      <c r="AV25" s="718"/>
      <c r="AW25" s="718"/>
      <c r="AX25" s="718"/>
      <c r="AY25" s="718"/>
      <c r="AZ25" s="718"/>
      <c r="BA25" s="718"/>
      <c r="BB25" s="718"/>
      <c r="BC25" s="718"/>
      <c r="BD25" s="718"/>
      <c r="BE25" s="718"/>
      <c r="BF25" s="713"/>
      <c r="BG25" s="616" t="s">
        <v>123</v>
      </c>
      <c r="BH25" s="617"/>
      <c r="BI25" s="617"/>
      <c r="BJ25" s="617"/>
      <c r="BK25" s="617"/>
      <c r="BL25" s="617"/>
      <c r="BM25" s="617"/>
      <c r="BN25" s="618"/>
      <c r="BO25" s="665" t="s">
        <v>123</v>
      </c>
      <c r="BP25" s="665"/>
      <c r="BQ25" s="665"/>
      <c r="BR25" s="665"/>
      <c r="BS25" s="622" t="s">
        <v>230</v>
      </c>
      <c r="BT25" s="617"/>
      <c r="BU25" s="617"/>
      <c r="BV25" s="617"/>
      <c r="BW25" s="617"/>
      <c r="BX25" s="617"/>
      <c r="BY25" s="617"/>
      <c r="BZ25" s="617"/>
      <c r="CA25" s="617"/>
      <c r="CB25" s="646"/>
      <c r="CD25" s="647" t="s">
        <v>285</v>
      </c>
      <c r="CE25" s="644"/>
      <c r="CF25" s="644"/>
      <c r="CG25" s="644"/>
      <c r="CH25" s="644"/>
      <c r="CI25" s="644"/>
      <c r="CJ25" s="644"/>
      <c r="CK25" s="644"/>
      <c r="CL25" s="644"/>
      <c r="CM25" s="644"/>
      <c r="CN25" s="644"/>
      <c r="CO25" s="644"/>
      <c r="CP25" s="644"/>
      <c r="CQ25" s="645"/>
      <c r="CR25" s="616">
        <v>786551</v>
      </c>
      <c r="CS25" s="635"/>
      <c r="CT25" s="635"/>
      <c r="CU25" s="635"/>
      <c r="CV25" s="635"/>
      <c r="CW25" s="635"/>
      <c r="CX25" s="635"/>
      <c r="CY25" s="636"/>
      <c r="CZ25" s="619">
        <v>16.2</v>
      </c>
      <c r="DA25" s="637"/>
      <c r="DB25" s="637"/>
      <c r="DC25" s="638"/>
      <c r="DD25" s="622">
        <v>755001</v>
      </c>
      <c r="DE25" s="635"/>
      <c r="DF25" s="635"/>
      <c r="DG25" s="635"/>
      <c r="DH25" s="635"/>
      <c r="DI25" s="635"/>
      <c r="DJ25" s="635"/>
      <c r="DK25" s="636"/>
      <c r="DL25" s="622">
        <v>742369</v>
      </c>
      <c r="DM25" s="635"/>
      <c r="DN25" s="635"/>
      <c r="DO25" s="635"/>
      <c r="DP25" s="635"/>
      <c r="DQ25" s="635"/>
      <c r="DR25" s="635"/>
      <c r="DS25" s="635"/>
      <c r="DT25" s="635"/>
      <c r="DU25" s="635"/>
      <c r="DV25" s="636"/>
      <c r="DW25" s="619">
        <v>26.1</v>
      </c>
      <c r="DX25" s="637"/>
      <c r="DY25" s="637"/>
      <c r="DZ25" s="637"/>
      <c r="EA25" s="637"/>
      <c r="EB25" s="637"/>
      <c r="EC25" s="639"/>
    </row>
    <row r="26" spans="2:133" ht="11.25" customHeight="1">
      <c r="B26" s="613" t="s">
        <v>286</v>
      </c>
      <c r="C26" s="614"/>
      <c r="D26" s="614"/>
      <c r="E26" s="614"/>
      <c r="F26" s="614"/>
      <c r="G26" s="614"/>
      <c r="H26" s="614"/>
      <c r="I26" s="614"/>
      <c r="J26" s="614"/>
      <c r="K26" s="614"/>
      <c r="L26" s="614"/>
      <c r="M26" s="614"/>
      <c r="N26" s="614"/>
      <c r="O26" s="614"/>
      <c r="P26" s="614"/>
      <c r="Q26" s="615"/>
      <c r="R26" s="616">
        <v>5039</v>
      </c>
      <c r="S26" s="617"/>
      <c r="T26" s="617"/>
      <c r="U26" s="617"/>
      <c r="V26" s="617"/>
      <c r="W26" s="617"/>
      <c r="X26" s="617"/>
      <c r="Y26" s="618"/>
      <c r="Z26" s="665">
        <v>0.1</v>
      </c>
      <c r="AA26" s="665"/>
      <c r="AB26" s="665"/>
      <c r="AC26" s="665"/>
      <c r="AD26" s="666" t="s">
        <v>123</v>
      </c>
      <c r="AE26" s="666"/>
      <c r="AF26" s="666"/>
      <c r="AG26" s="666"/>
      <c r="AH26" s="666"/>
      <c r="AI26" s="666"/>
      <c r="AJ26" s="666"/>
      <c r="AK26" s="666"/>
      <c r="AL26" s="619" t="s">
        <v>123</v>
      </c>
      <c r="AM26" s="620"/>
      <c r="AN26" s="620"/>
      <c r="AO26" s="667"/>
      <c r="AP26" s="711" t="s">
        <v>287</v>
      </c>
      <c r="AQ26" s="712"/>
      <c r="AR26" s="712"/>
      <c r="AS26" s="712"/>
      <c r="AT26" s="712"/>
      <c r="AU26" s="712"/>
      <c r="AV26" s="712"/>
      <c r="AW26" s="712"/>
      <c r="AX26" s="712"/>
      <c r="AY26" s="712"/>
      <c r="AZ26" s="712"/>
      <c r="BA26" s="712"/>
      <c r="BB26" s="712"/>
      <c r="BC26" s="712"/>
      <c r="BD26" s="712"/>
      <c r="BE26" s="712"/>
      <c r="BF26" s="713"/>
      <c r="BG26" s="616" t="s">
        <v>166</v>
      </c>
      <c r="BH26" s="617"/>
      <c r="BI26" s="617"/>
      <c r="BJ26" s="617"/>
      <c r="BK26" s="617"/>
      <c r="BL26" s="617"/>
      <c r="BM26" s="617"/>
      <c r="BN26" s="618"/>
      <c r="BO26" s="665" t="s">
        <v>166</v>
      </c>
      <c r="BP26" s="665"/>
      <c r="BQ26" s="665"/>
      <c r="BR26" s="665"/>
      <c r="BS26" s="622" t="s">
        <v>230</v>
      </c>
      <c r="BT26" s="617"/>
      <c r="BU26" s="617"/>
      <c r="BV26" s="617"/>
      <c r="BW26" s="617"/>
      <c r="BX26" s="617"/>
      <c r="BY26" s="617"/>
      <c r="BZ26" s="617"/>
      <c r="CA26" s="617"/>
      <c r="CB26" s="646"/>
      <c r="CD26" s="647" t="s">
        <v>288</v>
      </c>
      <c r="CE26" s="644"/>
      <c r="CF26" s="644"/>
      <c r="CG26" s="644"/>
      <c r="CH26" s="644"/>
      <c r="CI26" s="644"/>
      <c r="CJ26" s="644"/>
      <c r="CK26" s="644"/>
      <c r="CL26" s="644"/>
      <c r="CM26" s="644"/>
      <c r="CN26" s="644"/>
      <c r="CO26" s="644"/>
      <c r="CP26" s="644"/>
      <c r="CQ26" s="645"/>
      <c r="CR26" s="616">
        <v>497036</v>
      </c>
      <c r="CS26" s="617"/>
      <c r="CT26" s="617"/>
      <c r="CU26" s="617"/>
      <c r="CV26" s="617"/>
      <c r="CW26" s="617"/>
      <c r="CX26" s="617"/>
      <c r="CY26" s="618"/>
      <c r="CZ26" s="619">
        <v>10.199999999999999</v>
      </c>
      <c r="DA26" s="637"/>
      <c r="DB26" s="637"/>
      <c r="DC26" s="638"/>
      <c r="DD26" s="622">
        <v>471207</v>
      </c>
      <c r="DE26" s="617"/>
      <c r="DF26" s="617"/>
      <c r="DG26" s="617"/>
      <c r="DH26" s="617"/>
      <c r="DI26" s="617"/>
      <c r="DJ26" s="617"/>
      <c r="DK26" s="618"/>
      <c r="DL26" s="622" t="s">
        <v>230</v>
      </c>
      <c r="DM26" s="617"/>
      <c r="DN26" s="617"/>
      <c r="DO26" s="617"/>
      <c r="DP26" s="617"/>
      <c r="DQ26" s="617"/>
      <c r="DR26" s="617"/>
      <c r="DS26" s="617"/>
      <c r="DT26" s="617"/>
      <c r="DU26" s="617"/>
      <c r="DV26" s="618"/>
      <c r="DW26" s="619" t="s">
        <v>123</v>
      </c>
      <c r="DX26" s="637"/>
      <c r="DY26" s="637"/>
      <c r="DZ26" s="637"/>
      <c r="EA26" s="637"/>
      <c r="EB26" s="637"/>
      <c r="EC26" s="639"/>
    </row>
    <row r="27" spans="2:133" ht="11.25" customHeight="1">
      <c r="B27" s="613" t="s">
        <v>289</v>
      </c>
      <c r="C27" s="614"/>
      <c r="D27" s="614"/>
      <c r="E27" s="614"/>
      <c r="F27" s="614"/>
      <c r="G27" s="614"/>
      <c r="H27" s="614"/>
      <c r="I27" s="614"/>
      <c r="J27" s="614"/>
      <c r="K27" s="614"/>
      <c r="L27" s="614"/>
      <c r="M27" s="614"/>
      <c r="N27" s="614"/>
      <c r="O27" s="614"/>
      <c r="P27" s="614"/>
      <c r="Q27" s="615"/>
      <c r="R27" s="616">
        <v>302739</v>
      </c>
      <c r="S27" s="617"/>
      <c r="T27" s="617"/>
      <c r="U27" s="617"/>
      <c r="V27" s="617"/>
      <c r="W27" s="617"/>
      <c r="X27" s="617"/>
      <c r="Y27" s="618"/>
      <c r="Z27" s="665">
        <v>6</v>
      </c>
      <c r="AA27" s="665"/>
      <c r="AB27" s="665"/>
      <c r="AC27" s="665"/>
      <c r="AD27" s="666" t="s">
        <v>166</v>
      </c>
      <c r="AE27" s="666"/>
      <c r="AF27" s="666"/>
      <c r="AG27" s="666"/>
      <c r="AH27" s="666"/>
      <c r="AI27" s="666"/>
      <c r="AJ27" s="666"/>
      <c r="AK27" s="666"/>
      <c r="AL27" s="619" t="s">
        <v>123</v>
      </c>
      <c r="AM27" s="620"/>
      <c r="AN27" s="620"/>
      <c r="AO27" s="667"/>
      <c r="AP27" s="613" t="s">
        <v>290</v>
      </c>
      <c r="AQ27" s="614"/>
      <c r="AR27" s="614"/>
      <c r="AS27" s="614"/>
      <c r="AT27" s="614"/>
      <c r="AU27" s="614"/>
      <c r="AV27" s="614"/>
      <c r="AW27" s="614"/>
      <c r="AX27" s="614"/>
      <c r="AY27" s="614"/>
      <c r="AZ27" s="614"/>
      <c r="BA27" s="614"/>
      <c r="BB27" s="614"/>
      <c r="BC27" s="614"/>
      <c r="BD27" s="614"/>
      <c r="BE27" s="614"/>
      <c r="BF27" s="615"/>
      <c r="BG27" s="616">
        <v>493036</v>
      </c>
      <c r="BH27" s="617"/>
      <c r="BI27" s="617"/>
      <c r="BJ27" s="617"/>
      <c r="BK27" s="617"/>
      <c r="BL27" s="617"/>
      <c r="BM27" s="617"/>
      <c r="BN27" s="618"/>
      <c r="BO27" s="665">
        <v>100</v>
      </c>
      <c r="BP27" s="665"/>
      <c r="BQ27" s="665"/>
      <c r="BR27" s="665"/>
      <c r="BS27" s="622" t="s">
        <v>123</v>
      </c>
      <c r="BT27" s="617"/>
      <c r="BU27" s="617"/>
      <c r="BV27" s="617"/>
      <c r="BW27" s="617"/>
      <c r="BX27" s="617"/>
      <c r="BY27" s="617"/>
      <c r="BZ27" s="617"/>
      <c r="CA27" s="617"/>
      <c r="CB27" s="646"/>
      <c r="CD27" s="647" t="s">
        <v>291</v>
      </c>
      <c r="CE27" s="644"/>
      <c r="CF27" s="644"/>
      <c r="CG27" s="644"/>
      <c r="CH27" s="644"/>
      <c r="CI27" s="644"/>
      <c r="CJ27" s="644"/>
      <c r="CK27" s="644"/>
      <c r="CL27" s="644"/>
      <c r="CM27" s="644"/>
      <c r="CN27" s="644"/>
      <c r="CO27" s="644"/>
      <c r="CP27" s="644"/>
      <c r="CQ27" s="645"/>
      <c r="CR27" s="616">
        <v>383041</v>
      </c>
      <c r="CS27" s="635"/>
      <c r="CT27" s="635"/>
      <c r="CU27" s="635"/>
      <c r="CV27" s="635"/>
      <c r="CW27" s="635"/>
      <c r="CX27" s="635"/>
      <c r="CY27" s="636"/>
      <c r="CZ27" s="619">
        <v>7.9</v>
      </c>
      <c r="DA27" s="637"/>
      <c r="DB27" s="637"/>
      <c r="DC27" s="638"/>
      <c r="DD27" s="622">
        <v>158052</v>
      </c>
      <c r="DE27" s="635"/>
      <c r="DF27" s="635"/>
      <c r="DG27" s="635"/>
      <c r="DH27" s="635"/>
      <c r="DI27" s="635"/>
      <c r="DJ27" s="635"/>
      <c r="DK27" s="636"/>
      <c r="DL27" s="622">
        <v>156640</v>
      </c>
      <c r="DM27" s="635"/>
      <c r="DN27" s="635"/>
      <c r="DO27" s="635"/>
      <c r="DP27" s="635"/>
      <c r="DQ27" s="635"/>
      <c r="DR27" s="635"/>
      <c r="DS27" s="635"/>
      <c r="DT27" s="635"/>
      <c r="DU27" s="635"/>
      <c r="DV27" s="636"/>
      <c r="DW27" s="619">
        <v>5.5</v>
      </c>
      <c r="DX27" s="637"/>
      <c r="DY27" s="637"/>
      <c r="DZ27" s="637"/>
      <c r="EA27" s="637"/>
      <c r="EB27" s="637"/>
      <c r="EC27" s="639"/>
    </row>
    <row r="28" spans="2:133" ht="11.25" customHeight="1">
      <c r="B28" s="708" t="s">
        <v>292</v>
      </c>
      <c r="C28" s="709"/>
      <c r="D28" s="709"/>
      <c r="E28" s="709"/>
      <c r="F28" s="709"/>
      <c r="G28" s="709"/>
      <c r="H28" s="709"/>
      <c r="I28" s="709"/>
      <c r="J28" s="709"/>
      <c r="K28" s="709"/>
      <c r="L28" s="709"/>
      <c r="M28" s="709"/>
      <c r="N28" s="709"/>
      <c r="O28" s="709"/>
      <c r="P28" s="709"/>
      <c r="Q28" s="710"/>
      <c r="R28" s="616" t="s">
        <v>230</v>
      </c>
      <c r="S28" s="617"/>
      <c r="T28" s="617"/>
      <c r="U28" s="617"/>
      <c r="V28" s="617"/>
      <c r="W28" s="617"/>
      <c r="X28" s="617"/>
      <c r="Y28" s="618"/>
      <c r="Z28" s="665" t="s">
        <v>123</v>
      </c>
      <c r="AA28" s="665"/>
      <c r="AB28" s="665"/>
      <c r="AC28" s="665"/>
      <c r="AD28" s="666" t="s">
        <v>123</v>
      </c>
      <c r="AE28" s="666"/>
      <c r="AF28" s="666"/>
      <c r="AG28" s="666"/>
      <c r="AH28" s="666"/>
      <c r="AI28" s="666"/>
      <c r="AJ28" s="666"/>
      <c r="AK28" s="666"/>
      <c r="AL28" s="619" t="s">
        <v>123</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16">
        <v>351385</v>
      </c>
      <c r="CS28" s="617"/>
      <c r="CT28" s="617"/>
      <c r="CU28" s="617"/>
      <c r="CV28" s="617"/>
      <c r="CW28" s="617"/>
      <c r="CX28" s="617"/>
      <c r="CY28" s="618"/>
      <c r="CZ28" s="619">
        <v>7.2</v>
      </c>
      <c r="DA28" s="637"/>
      <c r="DB28" s="637"/>
      <c r="DC28" s="638"/>
      <c r="DD28" s="622">
        <v>347829</v>
      </c>
      <c r="DE28" s="617"/>
      <c r="DF28" s="617"/>
      <c r="DG28" s="617"/>
      <c r="DH28" s="617"/>
      <c r="DI28" s="617"/>
      <c r="DJ28" s="617"/>
      <c r="DK28" s="618"/>
      <c r="DL28" s="622">
        <v>347829</v>
      </c>
      <c r="DM28" s="617"/>
      <c r="DN28" s="617"/>
      <c r="DO28" s="617"/>
      <c r="DP28" s="617"/>
      <c r="DQ28" s="617"/>
      <c r="DR28" s="617"/>
      <c r="DS28" s="617"/>
      <c r="DT28" s="617"/>
      <c r="DU28" s="617"/>
      <c r="DV28" s="618"/>
      <c r="DW28" s="619">
        <v>12.2</v>
      </c>
      <c r="DX28" s="637"/>
      <c r="DY28" s="637"/>
      <c r="DZ28" s="637"/>
      <c r="EA28" s="637"/>
      <c r="EB28" s="637"/>
      <c r="EC28" s="639"/>
    </row>
    <row r="29" spans="2:133" ht="11.25" customHeight="1">
      <c r="B29" s="613" t="s">
        <v>294</v>
      </c>
      <c r="C29" s="614"/>
      <c r="D29" s="614"/>
      <c r="E29" s="614"/>
      <c r="F29" s="614"/>
      <c r="G29" s="614"/>
      <c r="H29" s="614"/>
      <c r="I29" s="614"/>
      <c r="J29" s="614"/>
      <c r="K29" s="614"/>
      <c r="L29" s="614"/>
      <c r="M29" s="614"/>
      <c r="N29" s="614"/>
      <c r="O29" s="614"/>
      <c r="P29" s="614"/>
      <c r="Q29" s="615"/>
      <c r="R29" s="616">
        <v>385087</v>
      </c>
      <c r="S29" s="617"/>
      <c r="T29" s="617"/>
      <c r="U29" s="617"/>
      <c r="V29" s="617"/>
      <c r="W29" s="617"/>
      <c r="X29" s="617"/>
      <c r="Y29" s="618"/>
      <c r="Z29" s="665">
        <v>7.6</v>
      </c>
      <c r="AA29" s="665"/>
      <c r="AB29" s="665"/>
      <c r="AC29" s="665"/>
      <c r="AD29" s="666" t="s">
        <v>230</v>
      </c>
      <c r="AE29" s="666"/>
      <c r="AF29" s="666"/>
      <c r="AG29" s="666"/>
      <c r="AH29" s="666"/>
      <c r="AI29" s="666"/>
      <c r="AJ29" s="666"/>
      <c r="AK29" s="666"/>
      <c r="AL29" s="619" t="s">
        <v>230</v>
      </c>
      <c r="AM29" s="620"/>
      <c r="AN29" s="620"/>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16">
        <v>351385</v>
      </c>
      <c r="CS29" s="635"/>
      <c r="CT29" s="635"/>
      <c r="CU29" s="635"/>
      <c r="CV29" s="635"/>
      <c r="CW29" s="635"/>
      <c r="CX29" s="635"/>
      <c r="CY29" s="636"/>
      <c r="CZ29" s="619">
        <v>7.2</v>
      </c>
      <c r="DA29" s="637"/>
      <c r="DB29" s="637"/>
      <c r="DC29" s="638"/>
      <c r="DD29" s="622">
        <v>347829</v>
      </c>
      <c r="DE29" s="635"/>
      <c r="DF29" s="635"/>
      <c r="DG29" s="635"/>
      <c r="DH29" s="635"/>
      <c r="DI29" s="635"/>
      <c r="DJ29" s="635"/>
      <c r="DK29" s="636"/>
      <c r="DL29" s="622">
        <v>347829</v>
      </c>
      <c r="DM29" s="635"/>
      <c r="DN29" s="635"/>
      <c r="DO29" s="635"/>
      <c r="DP29" s="635"/>
      <c r="DQ29" s="635"/>
      <c r="DR29" s="635"/>
      <c r="DS29" s="635"/>
      <c r="DT29" s="635"/>
      <c r="DU29" s="635"/>
      <c r="DV29" s="636"/>
      <c r="DW29" s="619">
        <v>12.2</v>
      </c>
      <c r="DX29" s="637"/>
      <c r="DY29" s="637"/>
      <c r="DZ29" s="637"/>
      <c r="EA29" s="637"/>
      <c r="EB29" s="637"/>
      <c r="EC29" s="639"/>
    </row>
    <row r="30" spans="2:133" ht="11.25" customHeight="1">
      <c r="B30" s="613" t="s">
        <v>299</v>
      </c>
      <c r="C30" s="614"/>
      <c r="D30" s="614"/>
      <c r="E30" s="614"/>
      <c r="F30" s="614"/>
      <c r="G30" s="614"/>
      <c r="H30" s="614"/>
      <c r="I30" s="614"/>
      <c r="J30" s="614"/>
      <c r="K30" s="614"/>
      <c r="L30" s="614"/>
      <c r="M30" s="614"/>
      <c r="N30" s="614"/>
      <c r="O30" s="614"/>
      <c r="P30" s="614"/>
      <c r="Q30" s="615"/>
      <c r="R30" s="616">
        <v>13187</v>
      </c>
      <c r="S30" s="617"/>
      <c r="T30" s="617"/>
      <c r="U30" s="617"/>
      <c r="V30" s="617"/>
      <c r="W30" s="617"/>
      <c r="X30" s="617"/>
      <c r="Y30" s="618"/>
      <c r="Z30" s="665">
        <v>0.3</v>
      </c>
      <c r="AA30" s="665"/>
      <c r="AB30" s="665"/>
      <c r="AC30" s="665"/>
      <c r="AD30" s="666">
        <v>270</v>
      </c>
      <c r="AE30" s="666"/>
      <c r="AF30" s="666"/>
      <c r="AG30" s="666"/>
      <c r="AH30" s="666"/>
      <c r="AI30" s="666"/>
      <c r="AJ30" s="666"/>
      <c r="AK30" s="666"/>
      <c r="AL30" s="619">
        <v>0</v>
      </c>
      <c r="AM30" s="620"/>
      <c r="AN30" s="620"/>
      <c r="AO30" s="667"/>
      <c r="AP30" s="693" t="s">
        <v>300</v>
      </c>
      <c r="AQ30" s="694"/>
      <c r="AR30" s="694"/>
      <c r="AS30" s="694"/>
      <c r="AT30" s="699" t="s">
        <v>301</v>
      </c>
      <c r="AU30" s="210"/>
      <c r="AV30" s="210"/>
      <c r="AW30" s="210"/>
      <c r="AX30" s="702" t="s">
        <v>178</v>
      </c>
      <c r="AY30" s="703"/>
      <c r="AZ30" s="703"/>
      <c r="BA30" s="703"/>
      <c r="BB30" s="703"/>
      <c r="BC30" s="703"/>
      <c r="BD30" s="703"/>
      <c r="BE30" s="703"/>
      <c r="BF30" s="704"/>
      <c r="BG30" s="683">
        <v>99.3</v>
      </c>
      <c r="BH30" s="684"/>
      <c r="BI30" s="684"/>
      <c r="BJ30" s="684"/>
      <c r="BK30" s="684"/>
      <c r="BL30" s="684"/>
      <c r="BM30" s="685">
        <v>94.6</v>
      </c>
      <c r="BN30" s="684"/>
      <c r="BO30" s="684"/>
      <c r="BP30" s="684"/>
      <c r="BQ30" s="686"/>
      <c r="BR30" s="683">
        <v>99.1</v>
      </c>
      <c r="BS30" s="684"/>
      <c r="BT30" s="684"/>
      <c r="BU30" s="684"/>
      <c r="BV30" s="684"/>
      <c r="BW30" s="684"/>
      <c r="BX30" s="685">
        <v>94.2</v>
      </c>
      <c r="BY30" s="684"/>
      <c r="BZ30" s="684"/>
      <c r="CA30" s="684"/>
      <c r="CB30" s="686"/>
      <c r="CD30" s="689"/>
      <c r="CE30" s="690"/>
      <c r="CF30" s="647" t="s">
        <v>302</v>
      </c>
      <c r="CG30" s="644"/>
      <c r="CH30" s="644"/>
      <c r="CI30" s="644"/>
      <c r="CJ30" s="644"/>
      <c r="CK30" s="644"/>
      <c r="CL30" s="644"/>
      <c r="CM30" s="644"/>
      <c r="CN30" s="644"/>
      <c r="CO30" s="644"/>
      <c r="CP30" s="644"/>
      <c r="CQ30" s="645"/>
      <c r="CR30" s="616">
        <v>338029</v>
      </c>
      <c r="CS30" s="617"/>
      <c r="CT30" s="617"/>
      <c r="CU30" s="617"/>
      <c r="CV30" s="617"/>
      <c r="CW30" s="617"/>
      <c r="CX30" s="617"/>
      <c r="CY30" s="618"/>
      <c r="CZ30" s="619">
        <v>7</v>
      </c>
      <c r="DA30" s="637"/>
      <c r="DB30" s="637"/>
      <c r="DC30" s="638"/>
      <c r="DD30" s="622">
        <v>334587</v>
      </c>
      <c r="DE30" s="617"/>
      <c r="DF30" s="617"/>
      <c r="DG30" s="617"/>
      <c r="DH30" s="617"/>
      <c r="DI30" s="617"/>
      <c r="DJ30" s="617"/>
      <c r="DK30" s="618"/>
      <c r="DL30" s="622">
        <v>334587</v>
      </c>
      <c r="DM30" s="617"/>
      <c r="DN30" s="617"/>
      <c r="DO30" s="617"/>
      <c r="DP30" s="617"/>
      <c r="DQ30" s="617"/>
      <c r="DR30" s="617"/>
      <c r="DS30" s="617"/>
      <c r="DT30" s="617"/>
      <c r="DU30" s="617"/>
      <c r="DV30" s="618"/>
      <c r="DW30" s="619">
        <v>11.8</v>
      </c>
      <c r="DX30" s="637"/>
      <c r="DY30" s="637"/>
      <c r="DZ30" s="637"/>
      <c r="EA30" s="637"/>
      <c r="EB30" s="637"/>
      <c r="EC30" s="639"/>
    </row>
    <row r="31" spans="2:133" ht="11.25" customHeight="1">
      <c r="B31" s="613" t="s">
        <v>303</v>
      </c>
      <c r="C31" s="614"/>
      <c r="D31" s="614"/>
      <c r="E31" s="614"/>
      <c r="F31" s="614"/>
      <c r="G31" s="614"/>
      <c r="H31" s="614"/>
      <c r="I31" s="614"/>
      <c r="J31" s="614"/>
      <c r="K31" s="614"/>
      <c r="L31" s="614"/>
      <c r="M31" s="614"/>
      <c r="N31" s="614"/>
      <c r="O31" s="614"/>
      <c r="P31" s="614"/>
      <c r="Q31" s="615"/>
      <c r="R31" s="616">
        <v>3773</v>
      </c>
      <c r="S31" s="617"/>
      <c r="T31" s="617"/>
      <c r="U31" s="617"/>
      <c r="V31" s="617"/>
      <c r="W31" s="617"/>
      <c r="X31" s="617"/>
      <c r="Y31" s="618"/>
      <c r="Z31" s="665">
        <v>0.1</v>
      </c>
      <c r="AA31" s="665"/>
      <c r="AB31" s="665"/>
      <c r="AC31" s="665"/>
      <c r="AD31" s="666" t="s">
        <v>230</v>
      </c>
      <c r="AE31" s="666"/>
      <c r="AF31" s="666"/>
      <c r="AG31" s="666"/>
      <c r="AH31" s="666"/>
      <c r="AI31" s="666"/>
      <c r="AJ31" s="666"/>
      <c r="AK31" s="666"/>
      <c r="AL31" s="619" t="s">
        <v>123</v>
      </c>
      <c r="AM31" s="620"/>
      <c r="AN31" s="620"/>
      <c r="AO31" s="667"/>
      <c r="AP31" s="695"/>
      <c r="AQ31" s="696"/>
      <c r="AR31" s="696"/>
      <c r="AS31" s="696"/>
      <c r="AT31" s="700"/>
      <c r="AU31" s="209" t="s">
        <v>304</v>
      </c>
      <c r="AV31" s="209"/>
      <c r="AW31" s="209"/>
      <c r="AX31" s="613" t="s">
        <v>305</v>
      </c>
      <c r="AY31" s="614"/>
      <c r="AZ31" s="614"/>
      <c r="BA31" s="614"/>
      <c r="BB31" s="614"/>
      <c r="BC31" s="614"/>
      <c r="BD31" s="614"/>
      <c r="BE31" s="614"/>
      <c r="BF31" s="615"/>
      <c r="BG31" s="681">
        <v>99.4</v>
      </c>
      <c r="BH31" s="635"/>
      <c r="BI31" s="635"/>
      <c r="BJ31" s="635"/>
      <c r="BK31" s="635"/>
      <c r="BL31" s="635"/>
      <c r="BM31" s="620">
        <v>99</v>
      </c>
      <c r="BN31" s="682"/>
      <c r="BO31" s="682"/>
      <c r="BP31" s="682"/>
      <c r="BQ31" s="643"/>
      <c r="BR31" s="681">
        <v>98.8</v>
      </c>
      <c r="BS31" s="635"/>
      <c r="BT31" s="635"/>
      <c r="BU31" s="635"/>
      <c r="BV31" s="635"/>
      <c r="BW31" s="635"/>
      <c r="BX31" s="620">
        <v>98</v>
      </c>
      <c r="BY31" s="682"/>
      <c r="BZ31" s="682"/>
      <c r="CA31" s="682"/>
      <c r="CB31" s="643"/>
      <c r="CD31" s="689"/>
      <c r="CE31" s="690"/>
      <c r="CF31" s="647" t="s">
        <v>306</v>
      </c>
      <c r="CG31" s="644"/>
      <c r="CH31" s="644"/>
      <c r="CI31" s="644"/>
      <c r="CJ31" s="644"/>
      <c r="CK31" s="644"/>
      <c r="CL31" s="644"/>
      <c r="CM31" s="644"/>
      <c r="CN31" s="644"/>
      <c r="CO31" s="644"/>
      <c r="CP31" s="644"/>
      <c r="CQ31" s="645"/>
      <c r="CR31" s="616">
        <v>13356</v>
      </c>
      <c r="CS31" s="635"/>
      <c r="CT31" s="635"/>
      <c r="CU31" s="635"/>
      <c r="CV31" s="635"/>
      <c r="CW31" s="635"/>
      <c r="CX31" s="635"/>
      <c r="CY31" s="636"/>
      <c r="CZ31" s="619">
        <v>0.3</v>
      </c>
      <c r="DA31" s="637"/>
      <c r="DB31" s="637"/>
      <c r="DC31" s="638"/>
      <c r="DD31" s="622">
        <v>13242</v>
      </c>
      <c r="DE31" s="635"/>
      <c r="DF31" s="635"/>
      <c r="DG31" s="635"/>
      <c r="DH31" s="635"/>
      <c r="DI31" s="635"/>
      <c r="DJ31" s="635"/>
      <c r="DK31" s="636"/>
      <c r="DL31" s="622">
        <v>13242</v>
      </c>
      <c r="DM31" s="635"/>
      <c r="DN31" s="635"/>
      <c r="DO31" s="635"/>
      <c r="DP31" s="635"/>
      <c r="DQ31" s="635"/>
      <c r="DR31" s="635"/>
      <c r="DS31" s="635"/>
      <c r="DT31" s="635"/>
      <c r="DU31" s="635"/>
      <c r="DV31" s="636"/>
      <c r="DW31" s="619">
        <v>0.5</v>
      </c>
      <c r="DX31" s="637"/>
      <c r="DY31" s="637"/>
      <c r="DZ31" s="637"/>
      <c r="EA31" s="637"/>
      <c r="EB31" s="637"/>
      <c r="EC31" s="639"/>
    </row>
    <row r="32" spans="2:133" ht="11.25" customHeight="1">
      <c r="B32" s="613" t="s">
        <v>307</v>
      </c>
      <c r="C32" s="614"/>
      <c r="D32" s="614"/>
      <c r="E32" s="614"/>
      <c r="F32" s="614"/>
      <c r="G32" s="614"/>
      <c r="H32" s="614"/>
      <c r="I32" s="614"/>
      <c r="J32" s="614"/>
      <c r="K32" s="614"/>
      <c r="L32" s="614"/>
      <c r="M32" s="614"/>
      <c r="N32" s="614"/>
      <c r="O32" s="614"/>
      <c r="P32" s="614"/>
      <c r="Q32" s="615"/>
      <c r="R32" s="616">
        <v>547118</v>
      </c>
      <c r="S32" s="617"/>
      <c r="T32" s="617"/>
      <c r="U32" s="617"/>
      <c r="V32" s="617"/>
      <c r="W32" s="617"/>
      <c r="X32" s="617"/>
      <c r="Y32" s="618"/>
      <c r="Z32" s="665">
        <v>10.8</v>
      </c>
      <c r="AA32" s="665"/>
      <c r="AB32" s="665"/>
      <c r="AC32" s="665"/>
      <c r="AD32" s="666" t="s">
        <v>123</v>
      </c>
      <c r="AE32" s="666"/>
      <c r="AF32" s="666"/>
      <c r="AG32" s="666"/>
      <c r="AH32" s="666"/>
      <c r="AI32" s="666"/>
      <c r="AJ32" s="666"/>
      <c r="AK32" s="666"/>
      <c r="AL32" s="619" t="s">
        <v>123</v>
      </c>
      <c r="AM32" s="620"/>
      <c r="AN32" s="620"/>
      <c r="AO32" s="667"/>
      <c r="AP32" s="697"/>
      <c r="AQ32" s="698"/>
      <c r="AR32" s="698"/>
      <c r="AS32" s="698"/>
      <c r="AT32" s="701"/>
      <c r="AU32" s="211"/>
      <c r="AV32" s="211"/>
      <c r="AW32" s="211"/>
      <c r="AX32" s="597" t="s">
        <v>308</v>
      </c>
      <c r="AY32" s="598"/>
      <c r="AZ32" s="598"/>
      <c r="BA32" s="598"/>
      <c r="BB32" s="598"/>
      <c r="BC32" s="598"/>
      <c r="BD32" s="598"/>
      <c r="BE32" s="598"/>
      <c r="BF32" s="599"/>
      <c r="BG32" s="680">
        <v>99.2</v>
      </c>
      <c r="BH32" s="601"/>
      <c r="BI32" s="601"/>
      <c r="BJ32" s="601"/>
      <c r="BK32" s="601"/>
      <c r="BL32" s="601"/>
      <c r="BM32" s="663">
        <v>92.1</v>
      </c>
      <c r="BN32" s="601"/>
      <c r="BO32" s="601"/>
      <c r="BP32" s="601"/>
      <c r="BQ32" s="656"/>
      <c r="BR32" s="680">
        <v>99.2</v>
      </c>
      <c r="BS32" s="601"/>
      <c r="BT32" s="601"/>
      <c r="BU32" s="601"/>
      <c r="BV32" s="601"/>
      <c r="BW32" s="601"/>
      <c r="BX32" s="663">
        <v>92</v>
      </c>
      <c r="BY32" s="601"/>
      <c r="BZ32" s="601"/>
      <c r="CA32" s="601"/>
      <c r="CB32" s="656"/>
      <c r="CD32" s="691"/>
      <c r="CE32" s="692"/>
      <c r="CF32" s="647" t="s">
        <v>309</v>
      </c>
      <c r="CG32" s="644"/>
      <c r="CH32" s="644"/>
      <c r="CI32" s="644"/>
      <c r="CJ32" s="644"/>
      <c r="CK32" s="644"/>
      <c r="CL32" s="644"/>
      <c r="CM32" s="644"/>
      <c r="CN32" s="644"/>
      <c r="CO32" s="644"/>
      <c r="CP32" s="644"/>
      <c r="CQ32" s="645"/>
      <c r="CR32" s="616" t="s">
        <v>166</v>
      </c>
      <c r="CS32" s="617"/>
      <c r="CT32" s="617"/>
      <c r="CU32" s="617"/>
      <c r="CV32" s="617"/>
      <c r="CW32" s="617"/>
      <c r="CX32" s="617"/>
      <c r="CY32" s="618"/>
      <c r="CZ32" s="619" t="s">
        <v>123</v>
      </c>
      <c r="DA32" s="637"/>
      <c r="DB32" s="637"/>
      <c r="DC32" s="638"/>
      <c r="DD32" s="622" t="s">
        <v>123</v>
      </c>
      <c r="DE32" s="617"/>
      <c r="DF32" s="617"/>
      <c r="DG32" s="617"/>
      <c r="DH32" s="617"/>
      <c r="DI32" s="617"/>
      <c r="DJ32" s="617"/>
      <c r="DK32" s="618"/>
      <c r="DL32" s="622" t="s">
        <v>230</v>
      </c>
      <c r="DM32" s="617"/>
      <c r="DN32" s="617"/>
      <c r="DO32" s="617"/>
      <c r="DP32" s="617"/>
      <c r="DQ32" s="617"/>
      <c r="DR32" s="617"/>
      <c r="DS32" s="617"/>
      <c r="DT32" s="617"/>
      <c r="DU32" s="617"/>
      <c r="DV32" s="618"/>
      <c r="DW32" s="619" t="s">
        <v>166</v>
      </c>
      <c r="DX32" s="637"/>
      <c r="DY32" s="637"/>
      <c r="DZ32" s="637"/>
      <c r="EA32" s="637"/>
      <c r="EB32" s="637"/>
      <c r="EC32" s="639"/>
    </row>
    <row r="33" spans="2:133" ht="11.25" customHeight="1">
      <c r="B33" s="613" t="s">
        <v>310</v>
      </c>
      <c r="C33" s="614"/>
      <c r="D33" s="614"/>
      <c r="E33" s="614"/>
      <c r="F33" s="614"/>
      <c r="G33" s="614"/>
      <c r="H33" s="614"/>
      <c r="I33" s="614"/>
      <c r="J33" s="614"/>
      <c r="K33" s="614"/>
      <c r="L33" s="614"/>
      <c r="M33" s="614"/>
      <c r="N33" s="614"/>
      <c r="O33" s="614"/>
      <c r="P33" s="614"/>
      <c r="Q33" s="615"/>
      <c r="R33" s="616">
        <v>304191</v>
      </c>
      <c r="S33" s="617"/>
      <c r="T33" s="617"/>
      <c r="U33" s="617"/>
      <c r="V33" s="617"/>
      <c r="W33" s="617"/>
      <c r="X33" s="617"/>
      <c r="Y33" s="618"/>
      <c r="Z33" s="665">
        <v>6</v>
      </c>
      <c r="AA33" s="665"/>
      <c r="AB33" s="665"/>
      <c r="AC33" s="665"/>
      <c r="AD33" s="666" t="s">
        <v>123</v>
      </c>
      <c r="AE33" s="666"/>
      <c r="AF33" s="666"/>
      <c r="AG33" s="666"/>
      <c r="AH33" s="666"/>
      <c r="AI33" s="666"/>
      <c r="AJ33" s="666"/>
      <c r="AK33" s="666"/>
      <c r="AL33" s="619" t="s">
        <v>230</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16">
        <v>2501823</v>
      </c>
      <c r="CS33" s="635"/>
      <c r="CT33" s="635"/>
      <c r="CU33" s="635"/>
      <c r="CV33" s="635"/>
      <c r="CW33" s="635"/>
      <c r="CX33" s="635"/>
      <c r="CY33" s="636"/>
      <c r="CZ33" s="619">
        <v>51.5</v>
      </c>
      <c r="DA33" s="637"/>
      <c r="DB33" s="637"/>
      <c r="DC33" s="638"/>
      <c r="DD33" s="622">
        <v>2092992</v>
      </c>
      <c r="DE33" s="635"/>
      <c r="DF33" s="635"/>
      <c r="DG33" s="635"/>
      <c r="DH33" s="635"/>
      <c r="DI33" s="635"/>
      <c r="DJ33" s="635"/>
      <c r="DK33" s="636"/>
      <c r="DL33" s="622">
        <v>910750</v>
      </c>
      <c r="DM33" s="635"/>
      <c r="DN33" s="635"/>
      <c r="DO33" s="635"/>
      <c r="DP33" s="635"/>
      <c r="DQ33" s="635"/>
      <c r="DR33" s="635"/>
      <c r="DS33" s="635"/>
      <c r="DT33" s="635"/>
      <c r="DU33" s="635"/>
      <c r="DV33" s="636"/>
      <c r="DW33" s="619">
        <v>32</v>
      </c>
      <c r="DX33" s="637"/>
      <c r="DY33" s="637"/>
      <c r="DZ33" s="637"/>
      <c r="EA33" s="637"/>
      <c r="EB33" s="637"/>
      <c r="EC33" s="639"/>
    </row>
    <row r="34" spans="2:133" ht="11.25" customHeight="1">
      <c r="B34" s="613" t="s">
        <v>312</v>
      </c>
      <c r="C34" s="614"/>
      <c r="D34" s="614"/>
      <c r="E34" s="614"/>
      <c r="F34" s="614"/>
      <c r="G34" s="614"/>
      <c r="H34" s="614"/>
      <c r="I34" s="614"/>
      <c r="J34" s="614"/>
      <c r="K34" s="614"/>
      <c r="L34" s="614"/>
      <c r="M34" s="614"/>
      <c r="N34" s="614"/>
      <c r="O34" s="614"/>
      <c r="P34" s="614"/>
      <c r="Q34" s="615"/>
      <c r="R34" s="616">
        <v>98434</v>
      </c>
      <c r="S34" s="617"/>
      <c r="T34" s="617"/>
      <c r="U34" s="617"/>
      <c r="V34" s="617"/>
      <c r="W34" s="617"/>
      <c r="X34" s="617"/>
      <c r="Y34" s="618"/>
      <c r="Z34" s="665">
        <v>1.9</v>
      </c>
      <c r="AA34" s="665"/>
      <c r="AB34" s="665"/>
      <c r="AC34" s="665"/>
      <c r="AD34" s="666" t="s">
        <v>230</v>
      </c>
      <c r="AE34" s="666"/>
      <c r="AF34" s="666"/>
      <c r="AG34" s="666"/>
      <c r="AH34" s="666"/>
      <c r="AI34" s="666"/>
      <c r="AJ34" s="666"/>
      <c r="AK34" s="666"/>
      <c r="AL34" s="619" t="s">
        <v>123</v>
      </c>
      <c r="AM34" s="620"/>
      <c r="AN34" s="620"/>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16">
        <v>752311</v>
      </c>
      <c r="CS34" s="617"/>
      <c r="CT34" s="617"/>
      <c r="CU34" s="617"/>
      <c r="CV34" s="617"/>
      <c r="CW34" s="617"/>
      <c r="CX34" s="617"/>
      <c r="CY34" s="618"/>
      <c r="CZ34" s="619">
        <v>15.5</v>
      </c>
      <c r="DA34" s="637"/>
      <c r="DB34" s="637"/>
      <c r="DC34" s="638"/>
      <c r="DD34" s="622">
        <v>502514</v>
      </c>
      <c r="DE34" s="617"/>
      <c r="DF34" s="617"/>
      <c r="DG34" s="617"/>
      <c r="DH34" s="617"/>
      <c r="DI34" s="617"/>
      <c r="DJ34" s="617"/>
      <c r="DK34" s="618"/>
      <c r="DL34" s="622">
        <v>279540</v>
      </c>
      <c r="DM34" s="617"/>
      <c r="DN34" s="617"/>
      <c r="DO34" s="617"/>
      <c r="DP34" s="617"/>
      <c r="DQ34" s="617"/>
      <c r="DR34" s="617"/>
      <c r="DS34" s="617"/>
      <c r="DT34" s="617"/>
      <c r="DU34" s="617"/>
      <c r="DV34" s="618"/>
      <c r="DW34" s="619">
        <v>9.8000000000000007</v>
      </c>
      <c r="DX34" s="637"/>
      <c r="DY34" s="637"/>
      <c r="DZ34" s="637"/>
      <c r="EA34" s="637"/>
      <c r="EB34" s="637"/>
      <c r="EC34" s="639"/>
    </row>
    <row r="35" spans="2:133" ht="11.25" customHeight="1">
      <c r="B35" s="613" t="s">
        <v>316</v>
      </c>
      <c r="C35" s="614"/>
      <c r="D35" s="614"/>
      <c r="E35" s="614"/>
      <c r="F35" s="614"/>
      <c r="G35" s="614"/>
      <c r="H35" s="614"/>
      <c r="I35" s="614"/>
      <c r="J35" s="614"/>
      <c r="K35" s="614"/>
      <c r="L35" s="614"/>
      <c r="M35" s="614"/>
      <c r="N35" s="614"/>
      <c r="O35" s="614"/>
      <c r="P35" s="614"/>
      <c r="Q35" s="615"/>
      <c r="R35" s="616">
        <v>391700</v>
      </c>
      <c r="S35" s="617"/>
      <c r="T35" s="617"/>
      <c r="U35" s="617"/>
      <c r="V35" s="617"/>
      <c r="W35" s="617"/>
      <c r="X35" s="617"/>
      <c r="Y35" s="618"/>
      <c r="Z35" s="665">
        <v>7.7</v>
      </c>
      <c r="AA35" s="665"/>
      <c r="AB35" s="665"/>
      <c r="AC35" s="665"/>
      <c r="AD35" s="666" t="s">
        <v>166</v>
      </c>
      <c r="AE35" s="666"/>
      <c r="AF35" s="666"/>
      <c r="AG35" s="666"/>
      <c r="AH35" s="666"/>
      <c r="AI35" s="666"/>
      <c r="AJ35" s="666"/>
      <c r="AK35" s="666"/>
      <c r="AL35" s="619" t="s">
        <v>123</v>
      </c>
      <c r="AM35" s="620"/>
      <c r="AN35" s="620"/>
      <c r="AO35" s="667"/>
      <c r="AP35" s="214"/>
      <c r="AQ35" s="671" t="s">
        <v>317</v>
      </c>
      <c r="AR35" s="672"/>
      <c r="AS35" s="672"/>
      <c r="AT35" s="672"/>
      <c r="AU35" s="672"/>
      <c r="AV35" s="672"/>
      <c r="AW35" s="672"/>
      <c r="AX35" s="672"/>
      <c r="AY35" s="673"/>
      <c r="AZ35" s="668">
        <v>438891</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35612</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16">
        <v>38855</v>
      </c>
      <c r="CS35" s="635"/>
      <c r="CT35" s="635"/>
      <c r="CU35" s="635"/>
      <c r="CV35" s="635"/>
      <c r="CW35" s="635"/>
      <c r="CX35" s="635"/>
      <c r="CY35" s="636"/>
      <c r="CZ35" s="619">
        <v>0.8</v>
      </c>
      <c r="DA35" s="637"/>
      <c r="DB35" s="637"/>
      <c r="DC35" s="638"/>
      <c r="DD35" s="622">
        <v>35857</v>
      </c>
      <c r="DE35" s="635"/>
      <c r="DF35" s="635"/>
      <c r="DG35" s="635"/>
      <c r="DH35" s="635"/>
      <c r="DI35" s="635"/>
      <c r="DJ35" s="635"/>
      <c r="DK35" s="636"/>
      <c r="DL35" s="622">
        <v>35857</v>
      </c>
      <c r="DM35" s="635"/>
      <c r="DN35" s="635"/>
      <c r="DO35" s="635"/>
      <c r="DP35" s="635"/>
      <c r="DQ35" s="635"/>
      <c r="DR35" s="635"/>
      <c r="DS35" s="635"/>
      <c r="DT35" s="635"/>
      <c r="DU35" s="635"/>
      <c r="DV35" s="636"/>
      <c r="DW35" s="619">
        <v>1.3</v>
      </c>
      <c r="DX35" s="637"/>
      <c r="DY35" s="637"/>
      <c r="DZ35" s="637"/>
      <c r="EA35" s="637"/>
      <c r="EB35" s="637"/>
      <c r="EC35" s="639"/>
    </row>
    <row r="36" spans="2:133" ht="11.25" customHeight="1">
      <c r="B36" s="613" t="s">
        <v>320</v>
      </c>
      <c r="C36" s="614"/>
      <c r="D36" s="614"/>
      <c r="E36" s="614"/>
      <c r="F36" s="614"/>
      <c r="G36" s="614"/>
      <c r="H36" s="614"/>
      <c r="I36" s="614"/>
      <c r="J36" s="614"/>
      <c r="K36" s="614"/>
      <c r="L36" s="614"/>
      <c r="M36" s="614"/>
      <c r="N36" s="614"/>
      <c r="O36" s="614"/>
      <c r="P36" s="614"/>
      <c r="Q36" s="615"/>
      <c r="R36" s="616" t="s">
        <v>123</v>
      </c>
      <c r="S36" s="617"/>
      <c r="T36" s="617"/>
      <c r="U36" s="617"/>
      <c r="V36" s="617"/>
      <c r="W36" s="617"/>
      <c r="X36" s="617"/>
      <c r="Y36" s="618"/>
      <c r="Z36" s="665" t="s">
        <v>166</v>
      </c>
      <c r="AA36" s="665"/>
      <c r="AB36" s="665"/>
      <c r="AC36" s="665"/>
      <c r="AD36" s="666" t="s">
        <v>123</v>
      </c>
      <c r="AE36" s="666"/>
      <c r="AF36" s="666"/>
      <c r="AG36" s="666"/>
      <c r="AH36" s="666"/>
      <c r="AI36" s="666"/>
      <c r="AJ36" s="666"/>
      <c r="AK36" s="666"/>
      <c r="AL36" s="619" t="s">
        <v>166</v>
      </c>
      <c r="AM36" s="620"/>
      <c r="AN36" s="620"/>
      <c r="AO36" s="667"/>
      <c r="AQ36" s="640" t="s">
        <v>321</v>
      </c>
      <c r="AR36" s="641"/>
      <c r="AS36" s="641"/>
      <c r="AT36" s="641"/>
      <c r="AU36" s="641"/>
      <c r="AV36" s="641"/>
      <c r="AW36" s="641"/>
      <c r="AX36" s="641"/>
      <c r="AY36" s="642"/>
      <c r="AZ36" s="616">
        <v>26062</v>
      </c>
      <c r="BA36" s="617"/>
      <c r="BB36" s="617"/>
      <c r="BC36" s="617"/>
      <c r="BD36" s="635"/>
      <c r="BE36" s="635"/>
      <c r="BF36" s="643"/>
      <c r="BG36" s="647" t="s">
        <v>322</v>
      </c>
      <c r="BH36" s="644"/>
      <c r="BI36" s="644"/>
      <c r="BJ36" s="644"/>
      <c r="BK36" s="644"/>
      <c r="BL36" s="644"/>
      <c r="BM36" s="644"/>
      <c r="BN36" s="644"/>
      <c r="BO36" s="644"/>
      <c r="BP36" s="644"/>
      <c r="BQ36" s="644"/>
      <c r="BR36" s="644"/>
      <c r="BS36" s="644"/>
      <c r="BT36" s="644"/>
      <c r="BU36" s="645"/>
      <c r="BV36" s="616">
        <v>24479</v>
      </c>
      <c r="BW36" s="617"/>
      <c r="BX36" s="617"/>
      <c r="BY36" s="617"/>
      <c r="BZ36" s="617"/>
      <c r="CA36" s="617"/>
      <c r="CB36" s="646"/>
      <c r="CD36" s="647" t="s">
        <v>323</v>
      </c>
      <c r="CE36" s="644"/>
      <c r="CF36" s="644"/>
      <c r="CG36" s="644"/>
      <c r="CH36" s="644"/>
      <c r="CI36" s="644"/>
      <c r="CJ36" s="644"/>
      <c r="CK36" s="644"/>
      <c r="CL36" s="644"/>
      <c r="CM36" s="644"/>
      <c r="CN36" s="644"/>
      <c r="CO36" s="644"/>
      <c r="CP36" s="644"/>
      <c r="CQ36" s="645"/>
      <c r="CR36" s="616">
        <v>398511</v>
      </c>
      <c r="CS36" s="617"/>
      <c r="CT36" s="617"/>
      <c r="CU36" s="617"/>
      <c r="CV36" s="617"/>
      <c r="CW36" s="617"/>
      <c r="CX36" s="617"/>
      <c r="CY36" s="618"/>
      <c r="CZ36" s="619">
        <v>8.1999999999999993</v>
      </c>
      <c r="DA36" s="637"/>
      <c r="DB36" s="637"/>
      <c r="DC36" s="638"/>
      <c r="DD36" s="622">
        <v>344418</v>
      </c>
      <c r="DE36" s="617"/>
      <c r="DF36" s="617"/>
      <c r="DG36" s="617"/>
      <c r="DH36" s="617"/>
      <c r="DI36" s="617"/>
      <c r="DJ36" s="617"/>
      <c r="DK36" s="618"/>
      <c r="DL36" s="622">
        <v>238722</v>
      </c>
      <c r="DM36" s="617"/>
      <c r="DN36" s="617"/>
      <c r="DO36" s="617"/>
      <c r="DP36" s="617"/>
      <c r="DQ36" s="617"/>
      <c r="DR36" s="617"/>
      <c r="DS36" s="617"/>
      <c r="DT36" s="617"/>
      <c r="DU36" s="617"/>
      <c r="DV36" s="618"/>
      <c r="DW36" s="619">
        <v>8.4</v>
      </c>
      <c r="DX36" s="637"/>
      <c r="DY36" s="637"/>
      <c r="DZ36" s="637"/>
      <c r="EA36" s="637"/>
      <c r="EB36" s="637"/>
      <c r="EC36" s="639"/>
    </row>
    <row r="37" spans="2:133" ht="11.25" customHeight="1">
      <c r="B37" s="613" t="s">
        <v>324</v>
      </c>
      <c r="C37" s="614"/>
      <c r="D37" s="614"/>
      <c r="E37" s="614"/>
      <c r="F37" s="614"/>
      <c r="G37" s="614"/>
      <c r="H37" s="614"/>
      <c r="I37" s="614"/>
      <c r="J37" s="614"/>
      <c r="K37" s="614"/>
      <c r="L37" s="614"/>
      <c r="M37" s="614"/>
      <c r="N37" s="614"/>
      <c r="O37" s="614"/>
      <c r="P37" s="614"/>
      <c r="Q37" s="615"/>
      <c r="R37" s="616">
        <v>116700</v>
      </c>
      <c r="S37" s="617"/>
      <c r="T37" s="617"/>
      <c r="U37" s="617"/>
      <c r="V37" s="617"/>
      <c r="W37" s="617"/>
      <c r="X37" s="617"/>
      <c r="Y37" s="618"/>
      <c r="Z37" s="665">
        <v>2.2999999999999998</v>
      </c>
      <c r="AA37" s="665"/>
      <c r="AB37" s="665"/>
      <c r="AC37" s="665"/>
      <c r="AD37" s="666" t="s">
        <v>123</v>
      </c>
      <c r="AE37" s="666"/>
      <c r="AF37" s="666"/>
      <c r="AG37" s="666"/>
      <c r="AH37" s="666"/>
      <c r="AI37" s="666"/>
      <c r="AJ37" s="666"/>
      <c r="AK37" s="666"/>
      <c r="AL37" s="619" t="s">
        <v>123</v>
      </c>
      <c r="AM37" s="620"/>
      <c r="AN37" s="620"/>
      <c r="AO37" s="667"/>
      <c r="AQ37" s="640" t="s">
        <v>325</v>
      </c>
      <c r="AR37" s="641"/>
      <c r="AS37" s="641"/>
      <c r="AT37" s="641"/>
      <c r="AU37" s="641"/>
      <c r="AV37" s="641"/>
      <c r="AW37" s="641"/>
      <c r="AX37" s="641"/>
      <c r="AY37" s="642"/>
      <c r="AZ37" s="616" t="s">
        <v>123</v>
      </c>
      <c r="BA37" s="617"/>
      <c r="BB37" s="617"/>
      <c r="BC37" s="617"/>
      <c r="BD37" s="635"/>
      <c r="BE37" s="635"/>
      <c r="BF37" s="643"/>
      <c r="BG37" s="647" t="s">
        <v>326</v>
      </c>
      <c r="BH37" s="644"/>
      <c r="BI37" s="644"/>
      <c r="BJ37" s="644"/>
      <c r="BK37" s="644"/>
      <c r="BL37" s="644"/>
      <c r="BM37" s="644"/>
      <c r="BN37" s="644"/>
      <c r="BO37" s="644"/>
      <c r="BP37" s="644"/>
      <c r="BQ37" s="644"/>
      <c r="BR37" s="644"/>
      <c r="BS37" s="644"/>
      <c r="BT37" s="644"/>
      <c r="BU37" s="645"/>
      <c r="BV37" s="616">
        <v>891</v>
      </c>
      <c r="BW37" s="617"/>
      <c r="BX37" s="617"/>
      <c r="BY37" s="617"/>
      <c r="BZ37" s="617"/>
      <c r="CA37" s="617"/>
      <c r="CB37" s="646"/>
      <c r="CD37" s="647" t="s">
        <v>327</v>
      </c>
      <c r="CE37" s="644"/>
      <c r="CF37" s="644"/>
      <c r="CG37" s="644"/>
      <c r="CH37" s="644"/>
      <c r="CI37" s="644"/>
      <c r="CJ37" s="644"/>
      <c r="CK37" s="644"/>
      <c r="CL37" s="644"/>
      <c r="CM37" s="644"/>
      <c r="CN37" s="644"/>
      <c r="CO37" s="644"/>
      <c r="CP37" s="644"/>
      <c r="CQ37" s="645"/>
      <c r="CR37" s="616">
        <v>155050</v>
      </c>
      <c r="CS37" s="635"/>
      <c r="CT37" s="635"/>
      <c r="CU37" s="635"/>
      <c r="CV37" s="635"/>
      <c r="CW37" s="635"/>
      <c r="CX37" s="635"/>
      <c r="CY37" s="636"/>
      <c r="CZ37" s="619">
        <v>3.2</v>
      </c>
      <c r="DA37" s="637"/>
      <c r="DB37" s="637"/>
      <c r="DC37" s="638"/>
      <c r="DD37" s="622">
        <v>155050</v>
      </c>
      <c r="DE37" s="635"/>
      <c r="DF37" s="635"/>
      <c r="DG37" s="635"/>
      <c r="DH37" s="635"/>
      <c r="DI37" s="635"/>
      <c r="DJ37" s="635"/>
      <c r="DK37" s="636"/>
      <c r="DL37" s="622">
        <v>148155</v>
      </c>
      <c r="DM37" s="635"/>
      <c r="DN37" s="635"/>
      <c r="DO37" s="635"/>
      <c r="DP37" s="635"/>
      <c r="DQ37" s="635"/>
      <c r="DR37" s="635"/>
      <c r="DS37" s="635"/>
      <c r="DT37" s="635"/>
      <c r="DU37" s="635"/>
      <c r="DV37" s="636"/>
      <c r="DW37" s="619">
        <v>5.2</v>
      </c>
      <c r="DX37" s="637"/>
      <c r="DY37" s="637"/>
      <c r="DZ37" s="637"/>
      <c r="EA37" s="637"/>
      <c r="EB37" s="637"/>
      <c r="EC37" s="639"/>
    </row>
    <row r="38" spans="2:133" ht="11.25" customHeight="1">
      <c r="B38" s="597" t="s">
        <v>328</v>
      </c>
      <c r="C38" s="598"/>
      <c r="D38" s="598"/>
      <c r="E38" s="598"/>
      <c r="F38" s="598"/>
      <c r="G38" s="598"/>
      <c r="H38" s="598"/>
      <c r="I38" s="598"/>
      <c r="J38" s="598"/>
      <c r="K38" s="598"/>
      <c r="L38" s="598"/>
      <c r="M38" s="598"/>
      <c r="N38" s="598"/>
      <c r="O38" s="598"/>
      <c r="P38" s="598"/>
      <c r="Q38" s="599"/>
      <c r="R38" s="600">
        <v>5080829</v>
      </c>
      <c r="S38" s="655"/>
      <c r="T38" s="655"/>
      <c r="U38" s="655"/>
      <c r="V38" s="655"/>
      <c r="W38" s="655"/>
      <c r="X38" s="655"/>
      <c r="Y38" s="660"/>
      <c r="Z38" s="661">
        <v>100</v>
      </c>
      <c r="AA38" s="661"/>
      <c r="AB38" s="661"/>
      <c r="AC38" s="661"/>
      <c r="AD38" s="662">
        <v>2726276</v>
      </c>
      <c r="AE38" s="662"/>
      <c r="AF38" s="662"/>
      <c r="AG38" s="662"/>
      <c r="AH38" s="662"/>
      <c r="AI38" s="662"/>
      <c r="AJ38" s="662"/>
      <c r="AK38" s="662"/>
      <c r="AL38" s="603">
        <v>100</v>
      </c>
      <c r="AM38" s="663"/>
      <c r="AN38" s="663"/>
      <c r="AO38" s="664"/>
      <c r="AQ38" s="640" t="s">
        <v>329</v>
      </c>
      <c r="AR38" s="641"/>
      <c r="AS38" s="641"/>
      <c r="AT38" s="641"/>
      <c r="AU38" s="641"/>
      <c r="AV38" s="641"/>
      <c r="AW38" s="641"/>
      <c r="AX38" s="641"/>
      <c r="AY38" s="642"/>
      <c r="AZ38" s="616" t="s">
        <v>230</v>
      </c>
      <c r="BA38" s="617"/>
      <c r="BB38" s="617"/>
      <c r="BC38" s="617"/>
      <c r="BD38" s="635"/>
      <c r="BE38" s="635"/>
      <c r="BF38" s="643"/>
      <c r="BG38" s="647" t="s">
        <v>330</v>
      </c>
      <c r="BH38" s="644"/>
      <c r="BI38" s="644"/>
      <c r="BJ38" s="644"/>
      <c r="BK38" s="644"/>
      <c r="BL38" s="644"/>
      <c r="BM38" s="644"/>
      <c r="BN38" s="644"/>
      <c r="BO38" s="644"/>
      <c r="BP38" s="644"/>
      <c r="BQ38" s="644"/>
      <c r="BR38" s="644"/>
      <c r="BS38" s="644"/>
      <c r="BT38" s="644"/>
      <c r="BU38" s="645"/>
      <c r="BV38" s="616">
        <v>1393</v>
      </c>
      <c r="BW38" s="617"/>
      <c r="BX38" s="617"/>
      <c r="BY38" s="617"/>
      <c r="BZ38" s="617"/>
      <c r="CA38" s="617"/>
      <c r="CB38" s="646"/>
      <c r="CD38" s="647" t="s">
        <v>331</v>
      </c>
      <c r="CE38" s="644"/>
      <c r="CF38" s="644"/>
      <c r="CG38" s="644"/>
      <c r="CH38" s="644"/>
      <c r="CI38" s="644"/>
      <c r="CJ38" s="644"/>
      <c r="CK38" s="644"/>
      <c r="CL38" s="644"/>
      <c r="CM38" s="644"/>
      <c r="CN38" s="644"/>
      <c r="CO38" s="644"/>
      <c r="CP38" s="644"/>
      <c r="CQ38" s="645"/>
      <c r="CR38" s="616">
        <v>438891</v>
      </c>
      <c r="CS38" s="617"/>
      <c r="CT38" s="617"/>
      <c r="CU38" s="617"/>
      <c r="CV38" s="617"/>
      <c r="CW38" s="617"/>
      <c r="CX38" s="617"/>
      <c r="CY38" s="618"/>
      <c r="CZ38" s="619">
        <v>9</v>
      </c>
      <c r="DA38" s="637"/>
      <c r="DB38" s="637"/>
      <c r="DC38" s="638"/>
      <c r="DD38" s="622">
        <v>370604</v>
      </c>
      <c r="DE38" s="617"/>
      <c r="DF38" s="617"/>
      <c r="DG38" s="617"/>
      <c r="DH38" s="617"/>
      <c r="DI38" s="617"/>
      <c r="DJ38" s="617"/>
      <c r="DK38" s="618"/>
      <c r="DL38" s="622">
        <v>356631</v>
      </c>
      <c r="DM38" s="617"/>
      <c r="DN38" s="617"/>
      <c r="DO38" s="617"/>
      <c r="DP38" s="617"/>
      <c r="DQ38" s="617"/>
      <c r="DR38" s="617"/>
      <c r="DS38" s="617"/>
      <c r="DT38" s="617"/>
      <c r="DU38" s="617"/>
      <c r="DV38" s="618"/>
      <c r="DW38" s="619">
        <v>12.5</v>
      </c>
      <c r="DX38" s="637"/>
      <c r="DY38" s="637"/>
      <c r="DZ38" s="637"/>
      <c r="EA38" s="637"/>
      <c r="EB38" s="637"/>
      <c r="EC38" s="639"/>
    </row>
    <row r="39" spans="2:133" ht="11.25" customHeight="1">
      <c r="AQ39" s="640" t="s">
        <v>332</v>
      </c>
      <c r="AR39" s="641"/>
      <c r="AS39" s="641"/>
      <c r="AT39" s="641"/>
      <c r="AU39" s="641"/>
      <c r="AV39" s="641"/>
      <c r="AW39" s="641"/>
      <c r="AX39" s="641"/>
      <c r="AY39" s="642"/>
      <c r="AZ39" s="616" t="s">
        <v>123</v>
      </c>
      <c r="BA39" s="617"/>
      <c r="BB39" s="617"/>
      <c r="BC39" s="617"/>
      <c r="BD39" s="635"/>
      <c r="BE39" s="635"/>
      <c r="BF39" s="643"/>
      <c r="BG39" s="648" t="s">
        <v>333</v>
      </c>
      <c r="BH39" s="649"/>
      <c r="BI39" s="649"/>
      <c r="BJ39" s="649"/>
      <c r="BK39" s="649"/>
      <c r="BL39" s="215"/>
      <c r="BM39" s="644" t="s">
        <v>334</v>
      </c>
      <c r="BN39" s="644"/>
      <c r="BO39" s="644"/>
      <c r="BP39" s="644"/>
      <c r="BQ39" s="644"/>
      <c r="BR39" s="644"/>
      <c r="BS39" s="644"/>
      <c r="BT39" s="644"/>
      <c r="BU39" s="645"/>
      <c r="BV39" s="616">
        <v>79</v>
      </c>
      <c r="BW39" s="617"/>
      <c r="BX39" s="617"/>
      <c r="BY39" s="617"/>
      <c r="BZ39" s="617"/>
      <c r="CA39" s="617"/>
      <c r="CB39" s="646"/>
      <c r="CD39" s="647" t="s">
        <v>335</v>
      </c>
      <c r="CE39" s="644"/>
      <c r="CF39" s="644"/>
      <c r="CG39" s="644"/>
      <c r="CH39" s="644"/>
      <c r="CI39" s="644"/>
      <c r="CJ39" s="644"/>
      <c r="CK39" s="644"/>
      <c r="CL39" s="644"/>
      <c r="CM39" s="644"/>
      <c r="CN39" s="644"/>
      <c r="CO39" s="644"/>
      <c r="CP39" s="644"/>
      <c r="CQ39" s="645"/>
      <c r="CR39" s="616">
        <v>863575</v>
      </c>
      <c r="CS39" s="635"/>
      <c r="CT39" s="635"/>
      <c r="CU39" s="635"/>
      <c r="CV39" s="635"/>
      <c r="CW39" s="635"/>
      <c r="CX39" s="635"/>
      <c r="CY39" s="636"/>
      <c r="CZ39" s="619">
        <v>17.8</v>
      </c>
      <c r="DA39" s="637"/>
      <c r="DB39" s="637"/>
      <c r="DC39" s="638"/>
      <c r="DD39" s="622">
        <v>834599</v>
      </c>
      <c r="DE39" s="635"/>
      <c r="DF39" s="635"/>
      <c r="DG39" s="635"/>
      <c r="DH39" s="635"/>
      <c r="DI39" s="635"/>
      <c r="DJ39" s="635"/>
      <c r="DK39" s="636"/>
      <c r="DL39" s="622" t="s">
        <v>230</v>
      </c>
      <c r="DM39" s="635"/>
      <c r="DN39" s="635"/>
      <c r="DO39" s="635"/>
      <c r="DP39" s="635"/>
      <c r="DQ39" s="635"/>
      <c r="DR39" s="635"/>
      <c r="DS39" s="635"/>
      <c r="DT39" s="635"/>
      <c r="DU39" s="635"/>
      <c r="DV39" s="636"/>
      <c r="DW39" s="619" t="s">
        <v>230</v>
      </c>
      <c r="DX39" s="637"/>
      <c r="DY39" s="637"/>
      <c r="DZ39" s="637"/>
      <c r="EA39" s="637"/>
      <c r="EB39" s="637"/>
      <c r="EC39" s="639"/>
    </row>
    <row r="40" spans="2:133" ht="11.25" customHeight="1">
      <c r="AQ40" s="640" t="s">
        <v>336</v>
      </c>
      <c r="AR40" s="641"/>
      <c r="AS40" s="641"/>
      <c r="AT40" s="641"/>
      <c r="AU40" s="641"/>
      <c r="AV40" s="641"/>
      <c r="AW40" s="641"/>
      <c r="AX40" s="641"/>
      <c r="AY40" s="642"/>
      <c r="AZ40" s="616">
        <v>70069</v>
      </c>
      <c r="BA40" s="617"/>
      <c r="BB40" s="617"/>
      <c r="BC40" s="617"/>
      <c r="BD40" s="635"/>
      <c r="BE40" s="635"/>
      <c r="BF40" s="643"/>
      <c r="BG40" s="648"/>
      <c r="BH40" s="649"/>
      <c r="BI40" s="649"/>
      <c r="BJ40" s="649"/>
      <c r="BK40" s="649"/>
      <c r="BL40" s="215"/>
      <c r="BM40" s="644" t="s">
        <v>337</v>
      </c>
      <c r="BN40" s="644"/>
      <c r="BO40" s="644"/>
      <c r="BP40" s="644"/>
      <c r="BQ40" s="644"/>
      <c r="BR40" s="644"/>
      <c r="BS40" s="644"/>
      <c r="BT40" s="644"/>
      <c r="BU40" s="645"/>
      <c r="BV40" s="616">
        <v>151</v>
      </c>
      <c r="BW40" s="617"/>
      <c r="BX40" s="617"/>
      <c r="BY40" s="617"/>
      <c r="BZ40" s="617"/>
      <c r="CA40" s="617"/>
      <c r="CB40" s="646"/>
      <c r="CD40" s="647" t="s">
        <v>338</v>
      </c>
      <c r="CE40" s="644"/>
      <c r="CF40" s="644"/>
      <c r="CG40" s="644"/>
      <c r="CH40" s="644"/>
      <c r="CI40" s="644"/>
      <c r="CJ40" s="644"/>
      <c r="CK40" s="644"/>
      <c r="CL40" s="644"/>
      <c r="CM40" s="644"/>
      <c r="CN40" s="644"/>
      <c r="CO40" s="644"/>
      <c r="CP40" s="644"/>
      <c r="CQ40" s="645"/>
      <c r="CR40" s="616">
        <v>9680</v>
      </c>
      <c r="CS40" s="617"/>
      <c r="CT40" s="617"/>
      <c r="CU40" s="617"/>
      <c r="CV40" s="617"/>
      <c r="CW40" s="617"/>
      <c r="CX40" s="617"/>
      <c r="CY40" s="618"/>
      <c r="CZ40" s="619">
        <v>0.2</v>
      </c>
      <c r="DA40" s="637"/>
      <c r="DB40" s="637"/>
      <c r="DC40" s="638"/>
      <c r="DD40" s="622">
        <v>5000</v>
      </c>
      <c r="DE40" s="617"/>
      <c r="DF40" s="617"/>
      <c r="DG40" s="617"/>
      <c r="DH40" s="617"/>
      <c r="DI40" s="617"/>
      <c r="DJ40" s="617"/>
      <c r="DK40" s="618"/>
      <c r="DL40" s="622" t="s">
        <v>123</v>
      </c>
      <c r="DM40" s="617"/>
      <c r="DN40" s="617"/>
      <c r="DO40" s="617"/>
      <c r="DP40" s="617"/>
      <c r="DQ40" s="617"/>
      <c r="DR40" s="617"/>
      <c r="DS40" s="617"/>
      <c r="DT40" s="617"/>
      <c r="DU40" s="617"/>
      <c r="DV40" s="618"/>
      <c r="DW40" s="619" t="s">
        <v>123</v>
      </c>
      <c r="DX40" s="637"/>
      <c r="DY40" s="637"/>
      <c r="DZ40" s="637"/>
      <c r="EA40" s="637"/>
      <c r="EB40" s="637"/>
      <c r="EC40" s="639"/>
    </row>
    <row r="41" spans="2:133" ht="11.25" customHeight="1">
      <c r="AQ41" s="652" t="s">
        <v>339</v>
      </c>
      <c r="AR41" s="653"/>
      <c r="AS41" s="653"/>
      <c r="AT41" s="653"/>
      <c r="AU41" s="653"/>
      <c r="AV41" s="653"/>
      <c r="AW41" s="653"/>
      <c r="AX41" s="653"/>
      <c r="AY41" s="654"/>
      <c r="AZ41" s="600">
        <v>342760</v>
      </c>
      <c r="BA41" s="655"/>
      <c r="BB41" s="655"/>
      <c r="BC41" s="655"/>
      <c r="BD41" s="601"/>
      <c r="BE41" s="601"/>
      <c r="BF41" s="656"/>
      <c r="BG41" s="650"/>
      <c r="BH41" s="651"/>
      <c r="BI41" s="651"/>
      <c r="BJ41" s="651"/>
      <c r="BK41" s="651"/>
      <c r="BL41" s="216"/>
      <c r="BM41" s="657" t="s">
        <v>340</v>
      </c>
      <c r="BN41" s="657"/>
      <c r="BO41" s="657"/>
      <c r="BP41" s="657"/>
      <c r="BQ41" s="657"/>
      <c r="BR41" s="657"/>
      <c r="BS41" s="657"/>
      <c r="BT41" s="657"/>
      <c r="BU41" s="658"/>
      <c r="BV41" s="600">
        <v>395</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16" t="s">
        <v>166</v>
      </c>
      <c r="CS41" s="635"/>
      <c r="CT41" s="635"/>
      <c r="CU41" s="635"/>
      <c r="CV41" s="635"/>
      <c r="CW41" s="635"/>
      <c r="CX41" s="635"/>
      <c r="CY41" s="636"/>
      <c r="CZ41" s="619" t="s">
        <v>123</v>
      </c>
      <c r="DA41" s="637"/>
      <c r="DB41" s="637"/>
      <c r="DC41" s="638"/>
      <c r="DD41" s="622" t="s">
        <v>230</v>
      </c>
      <c r="DE41" s="635"/>
      <c r="DF41" s="635"/>
      <c r="DG41" s="635"/>
      <c r="DH41" s="635"/>
      <c r="DI41" s="635"/>
      <c r="DJ41" s="635"/>
      <c r="DK41" s="636"/>
      <c r="DL41" s="623"/>
      <c r="DM41" s="624"/>
      <c r="DN41" s="624"/>
      <c r="DO41" s="624"/>
      <c r="DP41" s="624"/>
      <c r="DQ41" s="624"/>
      <c r="DR41" s="624"/>
      <c r="DS41" s="624"/>
      <c r="DT41" s="624"/>
      <c r="DU41" s="624"/>
      <c r="DV41" s="625"/>
      <c r="DW41" s="626"/>
      <c r="DX41" s="627"/>
      <c r="DY41" s="627"/>
      <c r="DZ41" s="627"/>
      <c r="EA41" s="627"/>
      <c r="EB41" s="627"/>
      <c r="EC41" s="628"/>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343</v>
      </c>
      <c r="CE42" s="614"/>
      <c r="CF42" s="614"/>
      <c r="CG42" s="614"/>
      <c r="CH42" s="614"/>
      <c r="CI42" s="614"/>
      <c r="CJ42" s="614"/>
      <c r="CK42" s="614"/>
      <c r="CL42" s="614"/>
      <c r="CM42" s="614"/>
      <c r="CN42" s="614"/>
      <c r="CO42" s="614"/>
      <c r="CP42" s="614"/>
      <c r="CQ42" s="615"/>
      <c r="CR42" s="616">
        <v>839351</v>
      </c>
      <c r="CS42" s="617"/>
      <c r="CT42" s="617"/>
      <c r="CU42" s="617"/>
      <c r="CV42" s="617"/>
      <c r="CW42" s="617"/>
      <c r="CX42" s="617"/>
      <c r="CY42" s="618"/>
      <c r="CZ42" s="619">
        <v>17.3</v>
      </c>
      <c r="DA42" s="620"/>
      <c r="DB42" s="620"/>
      <c r="DC42" s="621"/>
      <c r="DD42" s="622">
        <v>267591</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345</v>
      </c>
      <c r="CE43" s="614"/>
      <c r="CF43" s="614"/>
      <c r="CG43" s="614"/>
      <c r="CH43" s="614"/>
      <c r="CI43" s="614"/>
      <c r="CJ43" s="614"/>
      <c r="CK43" s="614"/>
      <c r="CL43" s="614"/>
      <c r="CM43" s="614"/>
      <c r="CN43" s="614"/>
      <c r="CO43" s="614"/>
      <c r="CP43" s="614"/>
      <c r="CQ43" s="615"/>
      <c r="CR43" s="616">
        <v>13100</v>
      </c>
      <c r="CS43" s="635"/>
      <c r="CT43" s="635"/>
      <c r="CU43" s="635"/>
      <c r="CV43" s="635"/>
      <c r="CW43" s="635"/>
      <c r="CX43" s="635"/>
      <c r="CY43" s="636"/>
      <c r="CZ43" s="619">
        <v>0.3</v>
      </c>
      <c r="DA43" s="637"/>
      <c r="DB43" s="637"/>
      <c r="DC43" s="638"/>
      <c r="DD43" s="622">
        <v>13100</v>
      </c>
      <c r="DE43" s="635"/>
      <c r="DF43" s="635"/>
      <c r="DG43" s="635"/>
      <c r="DH43" s="635"/>
      <c r="DI43" s="635"/>
      <c r="DJ43" s="635"/>
      <c r="DK43" s="636"/>
      <c r="DL43" s="623"/>
      <c r="DM43" s="624"/>
      <c r="DN43" s="624"/>
      <c r="DO43" s="624"/>
      <c r="DP43" s="624"/>
      <c r="DQ43" s="624"/>
      <c r="DR43" s="624"/>
      <c r="DS43" s="624"/>
      <c r="DT43" s="624"/>
      <c r="DU43" s="624"/>
      <c r="DV43" s="625"/>
      <c r="DW43" s="626"/>
      <c r="DX43" s="627"/>
      <c r="DY43" s="627"/>
      <c r="DZ43" s="627"/>
      <c r="EA43" s="627"/>
      <c r="EB43" s="627"/>
      <c r="EC43" s="628"/>
    </row>
    <row r="44" spans="2:133" ht="11.25" customHeight="1">
      <c r="B44" s="220" t="s">
        <v>346</v>
      </c>
      <c r="CD44" s="629" t="s">
        <v>297</v>
      </c>
      <c r="CE44" s="630"/>
      <c r="CF44" s="613" t="s">
        <v>347</v>
      </c>
      <c r="CG44" s="614"/>
      <c r="CH44" s="614"/>
      <c r="CI44" s="614"/>
      <c r="CJ44" s="614"/>
      <c r="CK44" s="614"/>
      <c r="CL44" s="614"/>
      <c r="CM44" s="614"/>
      <c r="CN44" s="614"/>
      <c r="CO44" s="614"/>
      <c r="CP44" s="614"/>
      <c r="CQ44" s="615"/>
      <c r="CR44" s="616">
        <v>595356</v>
      </c>
      <c r="CS44" s="617"/>
      <c r="CT44" s="617"/>
      <c r="CU44" s="617"/>
      <c r="CV44" s="617"/>
      <c r="CW44" s="617"/>
      <c r="CX44" s="617"/>
      <c r="CY44" s="618"/>
      <c r="CZ44" s="619">
        <v>12.2</v>
      </c>
      <c r="DA44" s="620"/>
      <c r="DB44" s="620"/>
      <c r="DC44" s="621"/>
      <c r="DD44" s="622">
        <v>234705</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c r="CD45" s="631"/>
      <c r="CE45" s="632"/>
      <c r="CF45" s="613" t="s">
        <v>348</v>
      </c>
      <c r="CG45" s="614"/>
      <c r="CH45" s="614"/>
      <c r="CI45" s="614"/>
      <c r="CJ45" s="614"/>
      <c r="CK45" s="614"/>
      <c r="CL45" s="614"/>
      <c r="CM45" s="614"/>
      <c r="CN45" s="614"/>
      <c r="CO45" s="614"/>
      <c r="CP45" s="614"/>
      <c r="CQ45" s="615"/>
      <c r="CR45" s="616">
        <v>58167</v>
      </c>
      <c r="CS45" s="635"/>
      <c r="CT45" s="635"/>
      <c r="CU45" s="635"/>
      <c r="CV45" s="635"/>
      <c r="CW45" s="635"/>
      <c r="CX45" s="635"/>
      <c r="CY45" s="636"/>
      <c r="CZ45" s="619">
        <v>1.2</v>
      </c>
      <c r="DA45" s="637"/>
      <c r="DB45" s="637"/>
      <c r="DC45" s="638"/>
      <c r="DD45" s="622">
        <v>2888</v>
      </c>
      <c r="DE45" s="635"/>
      <c r="DF45" s="635"/>
      <c r="DG45" s="635"/>
      <c r="DH45" s="635"/>
      <c r="DI45" s="635"/>
      <c r="DJ45" s="635"/>
      <c r="DK45" s="636"/>
      <c r="DL45" s="623"/>
      <c r="DM45" s="624"/>
      <c r="DN45" s="624"/>
      <c r="DO45" s="624"/>
      <c r="DP45" s="624"/>
      <c r="DQ45" s="624"/>
      <c r="DR45" s="624"/>
      <c r="DS45" s="624"/>
      <c r="DT45" s="624"/>
      <c r="DU45" s="624"/>
      <c r="DV45" s="625"/>
      <c r="DW45" s="626"/>
      <c r="DX45" s="627"/>
      <c r="DY45" s="627"/>
      <c r="DZ45" s="627"/>
      <c r="EA45" s="627"/>
      <c r="EB45" s="627"/>
      <c r="EC45" s="628"/>
    </row>
    <row r="46" spans="2:133" ht="11.25" customHeight="1">
      <c r="CD46" s="631"/>
      <c r="CE46" s="632"/>
      <c r="CF46" s="613" t="s">
        <v>349</v>
      </c>
      <c r="CG46" s="614"/>
      <c r="CH46" s="614"/>
      <c r="CI46" s="614"/>
      <c r="CJ46" s="614"/>
      <c r="CK46" s="614"/>
      <c r="CL46" s="614"/>
      <c r="CM46" s="614"/>
      <c r="CN46" s="614"/>
      <c r="CO46" s="614"/>
      <c r="CP46" s="614"/>
      <c r="CQ46" s="615"/>
      <c r="CR46" s="616">
        <v>530825</v>
      </c>
      <c r="CS46" s="617"/>
      <c r="CT46" s="617"/>
      <c r="CU46" s="617"/>
      <c r="CV46" s="617"/>
      <c r="CW46" s="617"/>
      <c r="CX46" s="617"/>
      <c r="CY46" s="618"/>
      <c r="CZ46" s="619">
        <v>10.9</v>
      </c>
      <c r="DA46" s="620"/>
      <c r="DB46" s="620"/>
      <c r="DC46" s="621"/>
      <c r="DD46" s="622">
        <v>225453</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c r="CD47" s="631"/>
      <c r="CE47" s="632"/>
      <c r="CF47" s="613" t="s">
        <v>350</v>
      </c>
      <c r="CG47" s="614"/>
      <c r="CH47" s="614"/>
      <c r="CI47" s="614"/>
      <c r="CJ47" s="614"/>
      <c r="CK47" s="614"/>
      <c r="CL47" s="614"/>
      <c r="CM47" s="614"/>
      <c r="CN47" s="614"/>
      <c r="CO47" s="614"/>
      <c r="CP47" s="614"/>
      <c r="CQ47" s="615"/>
      <c r="CR47" s="616">
        <v>243995</v>
      </c>
      <c r="CS47" s="635"/>
      <c r="CT47" s="635"/>
      <c r="CU47" s="635"/>
      <c r="CV47" s="635"/>
      <c r="CW47" s="635"/>
      <c r="CX47" s="635"/>
      <c r="CY47" s="636"/>
      <c r="CZ47" s="619">
        <v>5</v>
      </c>
      <c r="DA47" s="637"/>
      <c r="DB47" s="637"/>
      <c r="DC47" s="638"/>
      <c r="DD47" s="622">
        <v>32886</v>
      </c>
      <c r="DE47" s="635"/>
      <c r="DF47" s="635"/>
      <c r="DG47" s="635"/>
      <c r="DH47" s="635"/>
      <c r="DI47" s="635"/>
      <c r="DJ47" s="635"/>
      <c r="DK47" s="636"/>
      <c r="DL47" s="623"/>
      <c r="DM47" s="624"/>
      <c r="DN47" s="624"/>
      <c r="DO47" s="624"/>
      <c r="DP47" s="624"/>
      <c r="DQ47" s="624"/>
      <c r="DR47" s="624"/>
      <c r="DS47" s="624"/>
      <c r="DT47" s="624"/>
      <c r="DU47" s="624"/>
      <c r="DV47" s="625"/>
      <c r="DW47" s="626"/>
      <c r="DX47" s="627"/>
      <c r="DY47" s="627"/>
      <c r="DZ47" s="627"/>
      <c r="EA47" s="627"/>
      <c r="EB47" s="627"/>
      <c r="EC47" s="628"/>
    </row>
    <row r="48" spans="2:133">
      <c r="CD48" s="633"/>
      <c r="CE48" s="634"/>
      <c r="CF48" s="613" t="s">
        <v>351</v>
      </c>
      <c r="CG48" s="614"/>
      <c r="CH48" s="614"/>
      <c r="CI48" s="614"/>
      <c r="CJ48" s="614"/>
      <c r="CK48" s="614"/>
      <c r="CL48" s="614"/>
      <c r="CM48" s="614"/>
      <c r="CN48" s="614"/>
      <c r="CO48" s="614"/>
      <c r="CP48" s="614"/>
      <c r="CQ48" s="615"/>
      <c r="CR48" s="616" t="s">
        <v>166</v>
      </c>
      <c r="CS48" s="617"/>
      <c r="CT48" s="617"/>
      <c r="CU48" s="617"/>
      <c r="CV48" s="617"/>
      <c r="CW48" s="617"/>
      <c r="CX48" s="617"/>
      <c r="CY48" s="618"/>
      <c r="CZ48" s="619" t="s">
        <v>123</v>
      </c>
      <c r="DA48" s="620"/>
      <c r="DB48" s="620"/>
      <c r="DC48" s="621"/>
      <c r="DD48" s="622" t="s">
        <v>166</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c r="CD49" s="597" t="s">
        <v>352</v>
      </c>
      <c r="CE49" s="598"/>
      <c r="CF49" s="598"/>
      <c r="CG49" s="598"/>
      <c r="CH49" s="598"/>
      <c r="CI49" s="598"/>
      <c r="CJ49" s="598"/>
      <c r="CK49" s="598"/>
      <c r="CL49" s="598"/>
      <c r="CM49" s="598"/>
      <c r="CN49" s="598"/>
      <c r="CO49" s="598"/>
      <c r="CP49" s="598"/>
      <c r="CQ49" s="599"/>
      <c r="CR49" s="600">
        <v>4862151</v>
      </c>
      <c r="CS49" s="601"/>
      <c r="CT49" s="601"/>
      <c r="CU49" s="601"/>
      <c r="CV49" s="601"/>
      <c r="CW49" s="601"/>
      <c r="CX49" s="601"/>
      <c r="CY49" s="602"/>
      <c r="CZ49" s="603">
        <v>100</v>
      </c>
      <c r="DA49" s="604"/>
      <c r="DB49" s="604"/>
      <c r="DC49" s="605"/>
      <c r="DD49" s="606">
        <v>3621465</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row r="51" spans="82:133" hidden="1"/>
    <row r="52" spans="82:133" hidden="1"/>
    <row r="53" spans="82:133" hidden="1"/>
  </sheetData>
  <sheetProtection algorithmName="SHA-512" hashValue="tSZNrlv4PsCxpp1dKkLgCzZp6BGYwpcj6iFpt91reMAVBC+U1UhT+FdiY+GRG5fCKF5ocbcLkXmmnbDCpiD0xQ==" saltValue="8HtQ8mX2OeXp5UikhIfD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DV102" sqref="DV102:DZ10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354</v>
      </c>
      <c r="DK2" s="1145"/>
      <c r="DL2" s="1145"/>
      <c r="DM2" s="1145"/>
      <c r="DN2" s="1145"/>
      <c r="DO2" s="1146"/>
      <c r="DP2" s="229"/>
      <c r="DQ2" s="1144" t="s">
        <v>355</v>
      </c>
      <c r="DR2" s="1145"/>
      <c r="DS2" s="1145"/>
      <c r="DT2" s="1145"/>
      <c r="DU2" s="1145"/>
      <c r="DV2" s="1145"/>
      <c r="DW2" s="1145"/>
      <c r="DX2" s="1145"/>
      <c r="DY2" s="1145"/>
      <c r="DZ2" s="1146"/>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7" t="s">
        <v>356</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9" t="s">
        <v>358</v>
      </c>
      <c r="B5" s="1030"/>
      <c r="C5" s="1030"/>
      <c r="D5" s="1030"/>
      <c r="E5" s="1030"/>
      <c r="F5" s="1030"/>
      <c r="G5" s="1030"/>
      <c r="H5" s="1030"/>
      <c r="I5" s="1030"/>
      <c r="J5" s="1030"/>
      <c r="K5" s="1030"/>
      <c r="L5" s="1030"/>
      <c r="M5" s="1030"/>
      <c r="N5" s="1030"/>
      <c r="O5" s="1030"/>
      <c r="P5" s="1031"/>
      <c r="Q5" s="1035" t="s">
        <v>359</v>
      </c>
      <c r="R5" s="1036"/>
      <c r="S5" s="1036"/>
      <c r="T5" s="1036"/>
      <c r="U5" s="1037"/>
      <c r="V5" s="1035" t="s">
        <v>360</v>
      </c>
      <c r="W5" s="1036"/>
      <c r="X5" s="1036"/>
      <c r="Y5" s="1036"/>
      <c r="Z5" s="1037"/>
      <c r="AA5" s="1035" t="s">
        <v>361</v>
      </c>
      <c r="AB5" s="1036"/>
      <c r="AC5" s="1036"/>
      <c r="AD5" s="1036"/>
      <c r="AE5" s="1036"/>
      <c r="AF5" s="1147" t="s">
        <v>362</v>
      </c>
      <c r="AG5" s="1036"/>
      <c r="AH5" s="1036"/>
      <c r="AI5" s="1036"/>
      <c r="AJ5" s="1051"/>
      <c r="AK5" s="1036" t="s">
        <v>363</v>
      </c>
      <c r="AL5" s="1036"/>
      <c r="AM5" s="1036"/>
      <c r="AN5" s="1036"/>
      <c r="AO5" s="1037"/>
      <c r="AP5" s="1035" t="s">
        <v>364</v>
      </c>
      <c r="AQ5" s="1036"/>
      <c r="AR5" s="1036"/>
      <c r="AS5" s="1036"/>
      <c r="AT5" s="1037"/>
      <c r="AU5" s="1035" t="s">
        <v>365</v>
      </c>
      <c r="AV5" s="1036"/>
      <c r="AW5" s="1036"/>
      <c r="AX5" s="1036"/>
      <c r="AY5" s="1051"/>
      <c r="AZ5" s="236"/>
      <c r="BA5" s="236"/>
      <c r="BB5" s="236"/>
      <c r="BC5" s="236"/>
      <c r="BD5" s="236"/>
      <c r="BE5" s="237"/>
      <c r="BF5" s="237"/>
      <c r="BG5" s="237"/>
      <c r="BH5" s="237"/>
      <c r="BI5" s="237"/>
      <c r="BJ5" s="237"/>
      <c r="BK5" s="237"/>
      <c r="BL5" s="237"/>
      <c r="BM5" s="237"/>
      <c r="BN5" s="237"/>
      <c r="BO5" s="237"/>
      <c r="BP5" s="237"/>
      <c r="BQ5" s="1029" t="s">
        <v>366</v>
      </c>
      <c r="BR5" s="1030"/>
      <c r="BS5" s="1030"/>
      <c r="BT5" s="1030"/>
      <c r="BU5" s="1030"/>
      <c r="BV5" s="1030"/>
      <c r="BW5" s="1030"/>
      <c r="BX5" s="1030"/>
      <c r="BY5" s="1030"/>
      <c r="BZ5" s="1030"/>
      <c r="CA5" s="1030"/>
      <c r="CB5" s="1030"/>
      <c r="CC5" s="1030"/>
      <c r="CD5" s="1030"/>
      <c r="CE5" s="1030"/>
      <c r="CF5" s="1030"/>
      <c r="CG5" s="1031"/>
      <c r="CH5" s="1035" t="s">
        <v>367</v>
      </c>
      <c r="CI5" s="1036"/>
      <c r="CJ5" s="1036"/>
      <c r="CK5" s="1036"/>
      <c r="CL5" s="1037"/>
      <c r="CM5" s="1035" t="s">
        <v>368</v>
      </c>
      <c r="CN5" s="1036"/>
      <c r="CO5" s="1036"/>
      <c r="CP5" s="1036"/>
      <c r="CQ5" s="1037"/>
      <c r="CR5" s="1035" t="s">
        <v>369</v>
      </c>
      <c r="CS5" s="1036"/>
      <c r="CT5" s="1036"/>
      <c r="CU5" s="1036"/>
      <c r="CV5" s="1037"/>
      <c r="CW5" s="1035" t="s">
        <v>370</v>
      </c>
      <c r="CX5" s="1036"/>
      <c r="CY5" s="1036"/>
      <c r="CZ5" s="1036"/>
      <c r="DA5" s="1037"/>
      <c r="DB5" s="1035" t="s">
        <v>371</v>
      </c>
      <c r="DC5" s="1036"/>
      <c r="DD5" s="1036"/>
      <c r="DE5" s="1036"/>
      <c r="DF5" s="1037"/>
      <c r="DG5" s="1132" t="s">
        <v>372</v>
      </c>
      <c r="DH5" s="1133"/>
      <c r="DI5" s="1133"/>
      <c r="DJ5" s="1133"/>
      <c r="DK5" s="1134"/>
      <c r="DL5" s="1132" t="s">
        <v>373</v>
      </c>
      <c r="DM5" s="1133"/>
      <c r="DN5" s="1133"/>
      <c r="DO5" s="1133"/>
      <c r="DP5" s="1134"/>
      <c r="DQ5" s="1035" t="s">
        <v>374</v>
      </c>
      <c r="DR5" s="1036"/>
      <c r="DS5" s="1036"/>
      <c r="DT5" s="1036"/>
      <c r="DU5" s="1037"/>
      <c r="DV5" s="1035" t="s">
        <v>365</v>
      </c>
      <c r="DW5" s="1036"/>
      <c r="DX5" s="1036"/>
      <c r="DY5" s="1036"/>
      <c r="DZ5" s="1051"/>
      <c r="EA5" s="234"/>
    </row>
    <row r="6" spans="1:131" s="235" customFormat="1" ht="26.25" customHeight="1" thickBot="1">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48"/>
      <c r="AG6" s="1039"/>
      <c r="AH6" s="1039"/>
      <c r="AI6" s="1039"/>
      <c r="AJ6" s="1052"/>
      <c r="AK6" s="1039"/>
      <c r="AL6" s="1039"/>
      <c r="AM6" s="1039"/>
      <c r="AN6" s="1039"/>
      <c r="AO6" s="1040"/>
      <c r="AP6" s="1038"/>
      <c r="AQ6" s="1039"/>
      <c r="AR6" s="1039"/>
      <c r="AS6" s="1039"/>
      <c r="AT6" s="1040"/>
      <c r="AU6" s="1038"/>
      <c r="AV6" s="1039"/>
      <c r="AW6" s="1039"/>
      <c r="AX6" s="1039"/>
      <c r="AY6" s="1052"/>
      <c r="AZ6" s="232"/>
      <c r="BA6" s="232"/>
      <c r="BB6" s="232"/>
      <c r="BC6" s="232"/>
      <c r="BD6" s="232"/>
      <c r="BE6" s="233"/>
      <c r="BF6" s="233"/>
      <c r="BG6" s="233"/>
      <c r="BH6" s="233"/>
      <c r="BI6" s="233"/>
      <c r="BJ6" s="233"/>
      <c r="BK6" s="233"/>
      <c r="BL6" s="233"/>
      <c r="BM6" s="233"/>
      <c r="BN6" s="233"/>
      <c r="BO6" s="233"/>
      <c r="BP6" s="233"/>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35"/>
      <c r="DH6" s="1136"/>
      <c r="DI6" s="1136"/>
      <c r="DJ6" s="1136"/>
      <c r="DK6" s="1137"/>
      <c r="DL6" s="1135"/>
      <c r="DM6" s="1136"/>
      <c r="DN6" s="1136"/>
      <c r="DO6" s="1136"/>
      <c r="DP6" s="1137"/>
      <c r="DQ6" s="1038"/>
      <c r="DR6" s="1039"/>
      <c r="DS6" s="1039"/>
      <c r="DT6" s="1039"/>
      <c r="DU6" s="1040"/>
      <c r="DV6" s="1038"/>
      <c r="DW6" s="1039"/>
      <c r="DX6" s="1039"/>
      <c r="DY6" s="1039"/>
      <c r="DZ6" s="1052"/>
      <c r="EA6" s="234"/>
    </row>
    <row r="7" spans="1:131" s="235" customFormat="1" ht="26.25" customHeight="1" thickTop="1">
      <c r="A7" s="238">
        <v>1</v>
      </c>
      <c r="B7" s="1084" t="s">
        <v>375</v>
      </c>
      <c r="C7" s="1085"/>
      <c r="D7" s="1085"/>
      <c r="E7" s="1085"/>
      <c r="F7" s="1085"/>
      <c r="G7" s="1085"/>
      <c r="H7" s="1085"/>
      <c r="I7" s="1085"/>
      <c r="J7" s="1085"/>
      <c r="K7" s="1085"/>
      <c r="L7" s="1085"/>
      <c r="M7" s="1085"/>
      <c r="N7" s="1085"/>
      <c r="O7" s="1085"/>
      <c r="P7" s="1086"/>
      <c r="Q7" s="1138">
        <v>5117</v>
      </c>
      <c r="R7" s="1139"/>
      <c r="S7" s="1139"/>
      <c r="T7" s="1139"/>
      <c r="U7" s="1139"/>
      <c r="V7" s="1139">
        <v>4898</v>
      </c>
      <c r="W7" s="1139"/>
      <c r="X7" s="1139"/>
      <c r="Y7" s="1139"/>
      <c r="Z7" s="1139"/>
      <c r="AA7" s="1139">
        <v>219</v>
      </c>
      <c r="AB7" s="1139"/>
      <c r="AC7" s="1139"/>
      <c r="AD7" s="1139"/>
      <c r="AE7" s="1140"/>
      <c r="AF7" s="1141">
        <v>154</v>
      </c>
      <c r="AG7" s="1142"/>
      <c r="AH7" s="1142"/>
      <c r="AI7" s="1142"/>
      <c r="AJ7" s="1143"/>
      <c r="AK7" s="1125" t="s">
        <v>557</v>
      </c>
      <c r="AL7" s="1126"/>
      <c r="AM7" s="1126"/>
      <c r="AN7" s="1126"/>
      <c r="AO7" s="1126"/>
      <c r="AP7" s="1126">
        <v>3066</v>
      </c>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t="s">
        <v>566</v>
      </c>
      <c r="BT7" s="1130"/>
      <c r="BU7" s="1130"/>
      <c r="BV7" s="1130"/>
      <c r="BW7" s="1130"/>
      <c r="BX7" s="1130"/>
      <c r="BY7" s="1130"/>
      <c r="BZ7" s="1130"/>
      <c r="CA7" s="1130"/>
      <c r="CB7" s="1130"/>
      <c r="CC7" s="1130"/>
      <c r="CD7" s="1130"/>
      <c r="CE7" s="1130"/>
      <c r="CF7" s="1130"/>
      <c r="CG7" s="1131"/>
      <c r="CH7" s="1122">
        <v>3</v>
      </c>
      <c r="CI7" s="1123"/>
      <c r="CJ7" s="1123"/>
      <c r="CK7" s="1123"/>
      <c r="CL7" s="1124"/>
      <c r="CM7" s="1122">
        <v>107</v>
      </c>
      <c r="CN7" s="1123"/>
      <c r="CO7" s="1123"/>
      <c r="CP7" s="1123"/>
      <c r="CQ7" s="1124"/>
      <c r="CR7" s="1122">
        <v>26</v>
      </c>
      <c r="CS7" s="1123"/>
      <c r="CT7" s="1123"/>
      <c r="CU7" s="1123"/>
      <c r="CV7" s="1124"/>
      <c r="CW7" s="1122" t="s">
        <v>567</v>
      </c>
      <c r="CX7" s="1123"/>
      <c r="CY7" s="1123"/>
      <c r="CZ7" s="1123"/>
      <c r="DA7" s="1124"/>
      <c r="DB7" s="1122" t="s">
        <v>567</v>
      </c>
      <c r="DC7" s="1123"/>
      <c r="DD7" s="1123"/>
      <c r="DE7" s="1123"/>
      <c r="DF7" s="1124"/>
      <c r="DG7" s="1122" t="s">
        <v>567</v>
      </c>
      <c r="DH7" s="1123"/>
      <c r="DI7" s="1123"/>
      <c r="DJ7" s="1123"/>
      <c r="DK7" s="1124"/>
      <c r="DL7" s="1122" t="s">
        <v>567</v>
      </c>
      <c r="DM7" s="1123"/>
      <c r="DN7" s="1123"/>
      <c r="DO7" s="1123"/>
      <c r="DP7" s="1124"/>
      <c r="DQ7" s="1122" t="s">
        <v>567</v>
      </c>
      <c r="DR7" s="1123"/>
      <c r="DS7" s="1123"/>
      <c r="DT7" s="1123"/>
      <c r="DU7" s="1124"/>
      <c r="DV7" s="1149"/>
      <c r="DW7" s="1150"/>
      <c r="DX7" s="1150"/>
      <c r="DY7" s="1150"/>
      <c r="DZ7" s="1151"/>
      <c r="EA7" s="234"/>
    </row>
    <row r="8" spans="1:131" s="235" customFormat="1" ht="26.25" customHeight="1">
      <c r="A8" s="241">
        <v>2</v>
      </c>
      <c r="B8" s="1065"/>
      <c r="C8" s="1066"/>
      <c r="D8" s="1066"/>
      <c r="E8" s="1066"/>
      <c r="F8" s="1066"/>
      <c r="G8" s="1066"/>
      <c r="H8" s="1066"/>
      <c r="I8" s="1066"/>
      <c r="J8" s="1066"/>
      <c r="K8" s="1066"/>
      <c r="L8" s="1066"/>
      <c r="M8" s="1066"/>
      <c r="N8" s="1066"/>
      <c r="O8" s="1066"/>
      <c r="P8" s="1067"/>
      <c r="Q8" s="1077"/>
      <c r="R8" s="1078"/>
      <c r="S8" s="1078"/>
      <c r="T8" s="1078"/>
      <c r="U8" s="1078"/>
      <c r="V8" s="1078"/>
      <c r="W8" s="1078"/>
      <c r="X8" s="1078"/>
      <c r="Y8" s="1078"/>
      <c r="Z8" s="1078"/>
      <c r="AA8" s="1078"/>
      <c r="AB8" s="1078"/>
      <c r="AC8" s="1078"/>
      <c r="AD8" s="1078"/>
      <c r="AE8" s="1079"/>
      <c r="AF8" s="1071"/>
      <c r="AG8" s="1072"/>
      <c r="AH8" s="1072"/>
      <c r="AI8" s="1072"/>
      <c r="AJ8" s="1073"/>
      <c r="AK8" s="1120"/>
      <c r="AL8" s="1121"/>
      <c r="AM8" s="1121"/>
      <c r="AN8" s="1121"/>
      <c r="AO8" s="1121"/>
      <c r="AP8" s="1121"/>
      <c r="AQ8" s="1121"/>
      <c r="AR8" s="1121"/>
      <c r="AS8" s="1121"/>
      <c r="AT8" s="1121"/>
      <c r="AU8" s="1118"/>
      <c r="AV8" s="1118"/>
      <c r="AW8" s="1118"/>
      <c r="AX8" s="1118"/>
      <c r="AY8" s="1119"/>
      <c r="AZ8" s="232"/>
      <c r="BA8" s="232"/>
      <c r="BB8" s="232"/>
      <c r="BC8" s="232"/>
      <c r="BD8" s="232"/>
      <c r="BE8" s="233"/>
      <c r="BF8" s="233"/>
      <c r="BG8" s="233"/>
      <c r="BH8" s="233"/>
      <c r="BI8" s="233"/>
      <c r="BJ8" s="233"/>
      <c r="BK8" s="233"/>
      <c r="BL8" s="233"/>
      <c r="BM8" s="233"/>
      <c r="BN8" s="233"/>
      <c r="BO8" s="233"/>
      <c r="BP8" s="233"/>
      <c r="BQ8" s="242">
        <v>2</v>
      </c>
      <c r="BR8" s="243"/>
      <c r="BS8" s="1048"/>
      <c r="BT8" s="1049"/>
      <c r="BU8" s="1049"/>
      <c r="BV8" s="1049"/>
      <c r="BW8" s="1049"/>
      <c r="BX8" s="1049"/>
      <c r="BY8" s="1049"/>
      <c r="BZ8" s="1049"/>
      <c r="CA8" s="1049"/>
      <c r="CB8" s="1049"/>
      <c r="CC8" s="1049"/>
      <c r="CD8" s="1049"/>
      <c r="CE8" s="1049"/>
      <c r="CF8" s="1049"/>
      <c r="CG8" s="1050"/>
      <c r="CH8" s="1023"/>
      <c r="CI8" s="1024"/>
      <c r="CJ8" s="1024"/>
      <c r="CK8" s="1024"/>
      <c r="CL8" s="1025"/>
      <c r="CM8" s="1023"/>
      <c r="CN8" s="1024"/>
      <c r="CO8" s="1024"/>
      <c r="CP8" s="1024"/>
      <c r="CQ8" s="1025"/>
      <c r="CR8" s="1023"/>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34"/>
    </row>
    <row r="9" spans="1:131" s="235" customFormat="1" ht="26.25" customHeight="1">
      <c r="A9" s="241">
        <v>3</v>
      </c>
      <c r="B9" s="1065"/>
      <c r="C9" s="1066"/>
      <c r="D9" s="1066"/>
      <c r="E9" s="1066"/>
      <c r="F9" s="1066"/>
      <c r="G9" s="1066"/>
      <c r="H9" s="1066"/>
      <c r="I9" s="1066"/>
      <c r="J9" s="1066"/>
      <c r="K9" s="1066"/>
      <c r="L9" s="1066"/>
      <c r="M9" s="1066"/>
      <c r="N9" s="1066"/>
      <c r="O9" s="1066"/>
      <c r="P9" s="1067"/>
      <c r="Q9" s="1077"/>
      <c r="R9" s="1078"/>
      <c r="S9" s="1078"/>
      <c r="T9" s="1078"/>
      <c r="U9" s="1078"/>
      <c r="V9" s="1078"/>
      <c r="W9" s="1078"/>
      <c r="X9" s="1078"/>
      <c r="Y9" s="1078"/>
      <c r="Z9" s="1078"/>
      <c r="AA9" s="1078"/>
      <c r="AB9" s="1078"/>
      <c r="AC9" s="1078"/>
      <c r="AD9" s="1078"/>
      <c r="AE9" s="1079"/>
      <c r="AF9" s="1071"/>
      <c r="AG9" s="1072"/>
      <c r="AH9" s="1072"/>
      <c r="AI9" s="1072"/>
      <c r="AJ9" s="1073"/>
      <c r="AK9" s="1120"/>
      <c r="AL9" s="1121"/>
      <c r="AM9" s="1121"/>
      <c r="AN9" s="1121"/>
      <c r="AO9" s="1121"/>
      <c r="AP9" s="1121"/>
      <c r="AQ9" s="1121"/>
      <c r="AR9" s="1121"/>
      <c r="AS9" s="1121"/>
      <c r="AT9" s="1121"/>
      <c r="AU9" s="1118"/>
      <c r="AV9" s="1118"/>
      <c r="AW9" s="1118"/>
      <c r="AX9" s="1118"/>
      <c r="AY9" s="1119"/>
      <c r="AZ9" s="232"/>
      <c r="BA9" s="232"/>
      <c r="BB9" s="232"/>
      <c r="BC9" s="232"/>
      <c r="BD9" s="232"/>
      <c r="BE9" s="233"/>
      <c r="BF9" s="233"/>
      <c r="BG9" s="233"/>
      <c r="BH9" s="233"/>
      <c r="BI9" s="233"/>
      <c r="BJ9" s="233"/>
      <c r="BK9" s="233"/>
      <c r="BL9" s="233"/>
      <c r="BM9" s="233"/>
      <c r="BN9" s="233"/>
      <c r="BO9" s="233"/>
      <c r="BP9" s="233"/>
      <c r="BQ9" s="242">
        <v>3</v>
      </c>
      <c r="BR9" s="243"/>
      <c r="BS9" s="1048"/>
      <c r="BT9" s="1049"/>
      <c r="BU9" s="1049"/>
      <c r="BV9" s="1049"/>
      <c r="BW9" s="1049"/>
      <c r="BX9" s="1049"/>
      <c r="BY9" s="1049"/>
      <c r="BZ9" s="1049"/>
      <c r="CA9" s="1049"/>
      <c r="CB9" s="1049"/>
      <c r="CC9" s="1049"/>
      <c r="CD9" s="1049"/>
      <c r="CE9" s="1049"/>
      <c r="CF9" s="1049"/>
      <c r="CG9" s="1050"/>
      <c r="CH9" s="1023"/>
      <c r="CI9" s="1024"/>
      <c r="CJ9" s="1024"/>
      <c r="CK9" s="1024"/>
      <c r="CL9" s="1025"/>
      <c r="CM9" s="1023"/>
      <c r="CN9" s="1024"/>
      <c r="CO9" s="1024"/>
      <c r="CP9" s="1024"/>
      <c r="CQ9" s="1025"/>
      <c r="CR9" s="1023"/>
      <c r="CS9" s="1024"/>
      <c r="CT9" s="1024"/>
      <c r="CU9" s="1024"/>
      <c r="CV9" s="1025"/>
      <c r="CW9" s="1023"/>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34"/>
    </row>
    <row r="10" spans="1:131" s="235" customFormat="1" ht="26.25" customHeight="1">
      <c r="A10" s="241">
        <v>4</v>
      </c>
      <c r="B10" s="1065"/>
      <c r="C10" s="1066"/>
      <c r="D10" s="1066"/>
      <c r="E10" s="1066"/>
      <c r="F10" s="1066"/>
      <c r="G10" s="1066"/>
      <c r="H10" s="1066"/>
      <c r="I10" s="1066"/>
      <c r="J10" s="1066"/>
      <c r="K10" s="1066"/>
      <c r="L10" s="1066"/>
      <c r="M10" s="1066"/>
      <c r="N10" s="1066"/>
      <c r="O10" s="1066"/>
      <c r="P10" s="1067"/>
      <c r="Q10" s="1077"/>
      <c r="R10" s="1078"/>
      <c r="S10" s="1078"/>
      <c r="T10" s="1078"/>
      <c r="U10" s="1078"/>
      <c r="V10" s="1078"/>
      <c r="W10" s="1078"/>
      <c r="X10" s="1078"/>
      <c r="Y10" s="1078"/>
      <c r="Z10" s="1078"/>
      <c r="AA10" s="1078"/>
      <c r="AB10" s="1078"/>
      <c r="AC10" s="1078"/>
      <c r="AD10" s="1078"/>
      <c r="AE10" s="1079"/>
      <c r="AF10" s="1071"/>
      <c r="AG10" s="1072"/>
      <c r="AH10" s="1072"/>
      <c r="AI10" s="1072"/>
      <c r="AJ10" s="1073"/>
      <c r="AK10" s="1120"/>
      <c r="AL10" s="1121"/>
      <c r="AM10" s="1121"/>
      <c r="AN10" s="1121"/>
      <c r="AO10" s="1121"/>
      <c r="AP10" s="1121"/>
      <c r="AQ10" s="1121"/>
      <c r="AR10" s="1121"/>
      <c r="AS10" s="1121"/>
      <c r="AT10" s="1121"/>
      <c r="AU10" s="1118"/>
      <c r="AV10" s="1118"/>
      <c r="AW10" s="1118"/>
      <c r="AX10" s="1118"/>
      <c r="AY10" s="1119"/>
      <c r="AZ10" s="232"/>
      <c r="BA10" s="232"/>
      <c r="BB10" s="232"/>
      <c r="BC10" s="232"/>
      <c r="BD10" s="232"/>
      <c r="BE10" s="233"/>
      <c r="BF10" s="233"/>
      <c r="BG10" s="233"/>
      <c r="BH10" s="233"/>
      <c r="BI10" s="233"/>
      <c r="BJ10" s="233"/>
      <c r="BK10" s="233"/>
      <c r="BL10" s="233"/>
      <c r="BM10" s="233"/>
      <c r="BN10" s="233"/>
      <c r="BO10" s="233"/>
      <c r="BP10" s="233"/>
      <c r="BQ10" s="242">
        <v>4</v>
      </c>
      <c r="BR10" s="243"/>
      <c r="BS10" s="1048"/>
      <c r="BT10" s="1049"/>
      <c r="BU10" s="1049"/>
      <c r="BV10" s="1049"/>
      <c r="BW10" s="1049"/>
      <c r="BX10" s="1049"/>
      <c r="BY10" s="1049"/>
      <c r="BZ10" s="1049"/>
      <c r="CA10" s="1049"/>
      <c r="CB10" s="1049"/>
      <c r="CC10" s="1049"/>
      <c r="CD10" s="1049"/>
      <c r="CE10" s="1049"/>
      <c r="CF10" s="1049"/>
      <c r="CG10" s="1050"/>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34"/>
    </row>
    <row r="11" spans="1:131" s="235" customFormat="1" ht="26.25" customHeight="1">
      <c r="A11" s="241">
        <v>5</v>
      </c>
      <c r="B11" s="1065"/>
      <c r="C11" s="1066"/>
      <c r="D11" s="1066"/>
      <c r="E11" s="1066"/>
      <c r="F11" s="1066"/>
      <c r="G11" s="1066"/>
      <c r="H11" s="1066"/>
      <c r="I11" s="1066"/>
      <c r="J11" s="1066"/>
      <c r="K11" s="1066"/>
      <c r="L11" s="1066"/>
      <c r="M11" s="1066"/>
      <c r="N11" s="1066"/>
      <c r="O11" s="1066"/>
      <c r="P11" s="1067"/>
      <c r="Q11" s="1077"/>
      <c r="R11" s="1078"/>
      <c r="S11" s="1078"/>
      <c r="T11" s="1078"/>
      <c r="U11" s="1078"/>
      <c r="V11" s="1078"/>
      <c r="W11" s="1078"/>
      <c r="X11" s="1078"/>
      <c r="Y11" s="1078"/>
      <c r="Z11" s="1078"/>
      <c r="AA11" s="1078"/>
      <c r="AB11" s="1078"/>
      <c r="AC11" s="1078"/>
      <c r="AD11" s="1078"/>
      <c r="AE11" s="1079"/>
      <c r="AF11" s="1071"/>
      <c r="AG11" s="1072"/>
      <c r="AH11" s="1072"/>
      <c r="AI11" s="1072"/>
      <c r="AJ11" s="1073"/>
      <c r="AK11" s="1120"/>
      <c r="AL11" s="1121"/>
      <c r="AM11" s="1121"/>
      <c r="AN11" s="1121"/>
      <c r="AO11" s="1121"/>
      <c r="AP11" s="1121"/>
      <c r="AQ11" s="1121"/>
      <c r="AR11" s="1121"/>
      <c r="AS11" s="1121"/>
      <c r="AT11" s="1121"/>
      <c r="AU11" s="1118"/>
      <c r="AV11" s="1118"/>
      <c r="AW11" s="1118"/>
      <c r="AX11" s="1118"/>
      <c r="AY11" s="1119"/>
      <c r="AZ11" s="232"/>
      <c r="BA11" s="232"/>
      <c r="BB11" s="232"/>
      <c r="BC11" s="232"/>
      <c r="BD11" s="232"/>
      <c r="BE11" s="233"/>
      <c r="BF11" s="233"/>
      <c r="BG11" s="233"/>
      <c r="BH11" s="233"/>
      <c r="BI11" s="233"/>
      <c r="BJ11" s="233"/>
      <c r="BK11" s="233"/>
      <c r="BL11" s="233"/>
      <c r="BM11" s="233"/>
      <c r="BN11" s="233"/>
      <c r="BO11" s="233"/>
      <c r="BP11" s="233"/>
      <c r="BQ11" s="242">
        <v>5</v>
      </c>
      <c r="BR11" s="243"/>
      <c r="BS11" s="1048"/>
      <c r="BT11" s="1049"/>
      <c r="BU11" s="1049"/>
      <c r="BV11" s="1049"/>
      <c r="BW11" s="1049"/>
      <c r="BX11" s="1049"/>
      <c r="BY11" s="1049"/>
      <c r="BZ11" s="1049"/>
      <c r="CA11" s="1049"/>
      <c r="CB11" s="1049"/>
      <c r="CC11" s="1049"/>
      <c r="CD11" s="1049"/>
      <c r="CE11" s="1049"/>
      <c r="CF11" s="1049"/>
      <c r="CG11" s="1050"/>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34"/>
    </row>
    <row r="12" spans="1:131" s="235" customFormat="1" ht="26.25" customHeight="1">
      <c r="A12" s="241">
        <v>6</v>
      </c>
      <c r="B12" s="1065"/>
      <c r="C12" s="1066"/>
      <c r="D12" s="1066"/>
      <c r="E12" s="1066"/>
      <c r="F12" s="1066"/>
      <c r="G12" s="1066"/>
      <c r="H12" s="1066"/>
      <c r="I12" s="1066"/>
      <c r="J12" s="1066"/>
      <c r="K12" s="1066"/>
      <c r="L12" s="1066"/>
      <c r="M12" s="1066"/>
      <c r="N12" s="1066"/>
      <c r="O12" s="1066"/>
      <c r="P12" s="1067"/>
      <c r="Q12" s="1077"/>
      <c r="R12" s="1078"/>
      <c r="S12" s="1078"/>
      <c r="T12" s="1078"/>
      <c r="U12" s="1078"/>
      <c r="V12" s="1078"/>
      <c r="W12" s="1078"/>
      <c r="X12" s="1078"/>
      <c r="Y12" s="1078"/>
      <c r="Z12" s="1078"/>
      <c r="AA12" s="1078"/>
      <c r="AB12" s="1078"/>
      <c r="AC12" s="1078"/>
      <c r="AD12" s="1078"/>
      <c r="AE12" s="1079"/>
      <c r="AF12" s="1071"/>
      <c r="AG12" s="1072"/>
      <c r="AH12" s="1072"/>
      <c r="AI12" s="1072"/>
      <c r="AJ12" s="1073"/>
      <c r="AK12" s="1120"/>
      <c r="AL12" s="1121"/>
      <c r="AM12" s="1121"/>
      <c r="AN12" s="1121"/>
      <c r="AO12" s="1121"/>
      <c r="AP12" s="1121"/>
      <c r="AQ12" s="1121"/>
      <c r="AR12" s="1121"/>
      <c r="AS12" s="1121"/>
      <c r="AT12" s="1121"/>
      <c r="AU12" s="1118"/>
      <c r="AV12" s="1118"/>
      <c r="AW12" s="1118"/>
      <c r="AX12" s="1118"/>
      <c r="AY12" s="1119"/>
      <c r="AZ12" s="232"/>
      <c r="BA12" s="232"/>
      <c r="BB12" s="232"/>
      <c r="BC12" s="232"/>
      <c r="BD12" s="232"/>
      <c r="BE12" s="233"/>
      <c r="BF12" s="233"/>
      <c r="BG12" s="233"/>
      <c r="BH12" s="233"/>
      <c r="BI12" s="233"/>
      <c r="BJ12" s="233"/>
      <c r="BK12" s="233"/>
      <c r="BL12" s="233"/>
      <c r="BM12" s="233"/>
      <c r="BN12" s="233"/>
      <c r="BO12" s="233"/>
      <c r="BP12" s="233"/>
      <c r="BQ12" s="242">
        <v>6</v>
      </c>
      <c r="BR12" s="243"/>
      <c r="BS12" s="1048"/>
      <c r="BT12" s="1049"/>
      <c r="BU12" s="1049"/>
      <c r="BV12" s="1049"/>
      <c r="BW12" s="1049"/>
      <c r="BX12" s="1049"/>
      <c r="BY12" s="1049"/>
      <c r="BZ12" s="1049"/>
      <c r="CA12" s="1049"/>
      <c r="CB12" s="1049"/>
      <c r="CC12" s="1049"/>
      <c r="CD12" s="1049"/>
      <c r="CE12" s="1049"/>
      <c r="CF12" s="1049"/>
      <c r="CG12" s="1050"/>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4"/>
    </row>
    <row r="13" spans="1:131" s="235" customFormat="1" ht="26.25" customHeight="1">
      <c r="A13" s="241">
        <v>7</v>
      </c>
      <c r="B13" s="1065"/>
      <c r="C13" s="1066"/>
      <c r="D13" s="1066"/>
      <c r="E13" s="1066"/>
      <c r="F13" s="1066"/>
      <c r="G13" s="1066"/>
      <c r="H13" s="1066"/>
      <c r="I13" s="1066"/>
      <c r="J13" s="1066"/>
      <c r="K13" s="1066"/>
      <c r="L13" s="1066"/>
      <c r="M13" s="1066"/>
      <c r="N13" s="1066"/>
      <c r="O13" s="1066"/>
      <c r="P13" s="1067"/>
      <c r="Q13" s="1077"/>
      <c r="R13" s="1078"/>
      <c r="S13" s="1078"/>
      <c r="T13" s="1078"/>
      <c r="U13" s="1078"/>
      <c r="V13" s="1078"/>
      <c r="W13" s="1078"/>
      <c r="X13" s="1078"/>
      <c r="Y13" s="1078"/>
      <c r="Z13" s="1078"/>
      <c r="AA13" s="1078"/>
      <c r="AB13" s="1078"/>
      <c r="AC13" s="1078"/>
      <c r="AD13" s="1078"/>
      <c r="AE13" s="1079"/>
      <c r="AF13" s="1071"/>
      <c r="AG13" s="1072"/>
      <c r="AH13" s="1072"/>
      <c r="AI13" s="1072"/>
      <c r="AJ13" s="1073"/>
      <c r="AK13" s="1120"/>
      <c r="AL13" s="1121"/>
      <c r="AM13" s="1121"/>
      <c r="AN13" s="1121"/>
      <c r="AO13" s="1121"/>
      <c r="AP13" s="1121"/>
      <c r="AQ13" s="1121"/>
      <c r="AR13" s="1121"/>
      <c r="AS13" s="1121"/>
      <c r="AT13" s="1121"/>
      <c r="AU13" s="1118"/>
      <c r="AV13" s="1118"/>
      <c r="AW13" s="1118"/>
      <c r="AX13" s="1118"/>
      <c r="AY13" s="1119"/>
      <c r="AZ13" s="232"/>
      <c r="BA13" s="232"/>
      <c r="BB13" s="232"/>
      <c r="BC13" s="232"/>
      <c r="BD13" s="232"/>
      <c r="BE13" s="233"/>
      <c r="BF13" s="233"/>
      <c r="BG13" s="233"/>
      <c r="BH13" s="233"/>
      <c r="BI13" s="233"/>
      <c r="BJ13" s="233"/>
      <c r="BK13" s="233"/>
      <c r="BL13" s="233"/>
      <c r="BM13" s="233"/>
      <c r="BN13" s="233"/>
      <c r="BO13" s="233"/>
      <c r="BP13" s="233"/>
      <c r="BQ13" s="242">
        <v>7</v>
      </c>
      <c r="BR13" s="243"/>
      <c r="BS13" s="1048"/>
      <c r="BT13" s="1049"/>
      <c r="BU13" s="1049"/>
      <c r="BV13" s="1049"/>
      <c r="BW13" s="1049"/>
      <c r="BX13" s="1049"/>
      <c r="BY13" s="1049"/>
      <c r="BZ13" s="1049"/>
      <c r="CA13" s="1049"/>
      <c r="CB13" s="1049"/>
      <c r="CC13" s="1049"/>
      <c r="CD13" s="1049"/>
      <c r="CE13" s="1049"/>
      <c r="CF13" s="1049"/>
      <c r="CG13" s="1050"/>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4"/>
    </row>
    <row r="14" spans="1:131" s="235" customFormat="1" ht="26.25" customHeight="1">
      <c r="A14" s="241">
        <v>8</v>
      </c>
      <c r="B14" s="1065"/>
      <c r="C14" s="1066"/>
      <c r="D14" s="1066"/>
      <c r="E14" s="1066"/>
      <c r="F14" s="1066"/>
      <c r="G14" s="1066"/>
      <c r="H14" s="1066"/>
      <c r="I14" s="1066"/>
      <c r="J14" s="1066"/>
      <c r="K14" s="1066"/>
      <c r="L14" s="1066"/>
      <c r="M14" s="1066"/>
      <c r="N14" s="1066"/>
      <c r="O14" s="1066"/>
      <c r="P14" s="1067"/>
      <c r="Q14" s="1077"/>
      <c r="R14" s="1078"/>
      <c r="S14" s="1078"/>
      <c r="T14" s="1078"/>
      <c r="U14" s="1078"/>
      <c r="V14" s="1078"/>
      <c r="W14" s="1078"/>
      <c r="X14" s="1078"/>
      <c r="Y14" s="1078"/>
      <c r="Z14" s="1078"/>
      <c r="AA14" s="1078"/>
      <c r="AB14" s="1078"/>
      <c r="AC14" s="1078"/>
      <c r="AD14" s="1078"/>
      <c r="AE14" s="1079"/>
      <c r="AF14" s="1071"/>
      <c r="AG14" s="1072"/>
      <c r="AH14" s="1072"/>
      <c r="AI14" s="1072"/>
      <c r="AJ14" s="1073"/>
      <c r="AK14" s="1120"/>
      <c r="AL14" s="1121"/>
      <c r="AM14" s="1121"/>
      <c r="AN14" s="1121"/>
      <c r="AO14" s="1121"/>
      <c r="AP14" s="1121"/>
      <c r="AQ14" s="1121"/>
      <c r="AR14" s="1121"/>
      <c r="AS14" s="1121"/>
      <c r="AT14" s="1121"/>
      <c r="AU14" s="1118"/>
      <c r="AV14" s="1118"/>
      <c r="AW14" s="1118"/>
      <c r="AX14" s="1118"/>
      <c r="AY14" s="1119"/>
      <c r="AZ14" s="232"/>
      <c r="BA14" s="232"/>
      <c r="BB14" s="232"/>
      <c r="BC14" s="232"/>
      <c r="BD14" s="232"/>
      <c r="BE14" s="233"/>
      <c r="BF14" s="233"/>
      <c r="BG14" s="233"/>
      <c r="BH14" s="233"/>
      <c r="BI14" s="233"/>
      <c r="BJ14" s="233"/>
      <c r="BK14" s="233"/>
      <c r="BL14" s="233"/>
      <c r="BM14" s="233"/>
      <c r="BN14" s="233"/>
      <c r="BO14" s="233"/>
      <c r="BP14" s="233"/>
      <c r="BQ14" s="242">
        <v>8</v>
      </c>
      <c r="BR14" s="243"/>
      <c r="BS14" s="1048"/>
      <c r="BT14" s="1049"/>
      <c r="BU14" s="1049"/>
      <c r="BV14" s="1049"/>
      <c r="BW14" s="1049"/>
      <c r="BX14" s="1049"/>
      <c r="BY14" s="1049"/>
      <c r="BZ14" s="1049"/>
      <c r="CA14" s="1049"/>
      <c r="CB14" s="1049"/>
      <c r="CC14" s="1049"/>
      <c r="CD14" s="1049"/>
      <c r="CE14" s="1049"/>
      <c r="CF14" s="1049"/>
      <c r="CG14" s="1050"/>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4"/>
    </row>
    <row r="15" spans="1:131" s="235" customFormat="1" ht="26.25" customHeight="1">
      <c r="A15" s="241">
        <v>9</v>
      </c>
      <c r="B15" s="1065"/>
      <c r="C15" s="1066"/>
      <c r="D15" s="1066"/>
      <c r="E15" s="1066"/>
      <c r="F15" s="1066"/>
      <c r="G15" s="1066"/>
      <c r="H15" s="1066"/>
      <c r="I15" s="1066"/>
      <c r="J15" s="1066"/>
      <c r="K15" s="1066"/>
      <c r="L15" s="1066"/>
      <c r="M15" s="1066"/>
      <c r="N15" s="1066"/>
      <c r="O15" s="1066"/>
      <c r="P15" s="1067"/>
      <c r="Q15" s="1077"/>
      <c r="R15" s="1078"/>
      <c r="S15" s="1078"/>
      <c r="T15" s="1078"/>
      <c r="U15" s="1078"/>
      <c r="V15" s="1078"/>
      <c r="W15" s="1078"/>
      <c r="X15" s="1078"/>
      <c r="Y15" s="1078"/>
      <c r="Z15" s="1078"/>
      <c r="AA15" s="1078"/>
      <c r="AB15" s="1078"/>
      <c r="AC15" s="1078"/>
      <c r="AD15" s="1078"/>
      <c r="AE15" s="1079"/>
      <c r="AF15" s="1071"/>
      <c r="AG15" s="1072"/>
      <c r="AH15" s="1072"/>
      <c r="AI15" s="1072"/>
      <c r="AJ15" s="1073"/>
      <c r="AK15" s="1120"/>
      <c r="AL15" s="1121"/>
      <c r="AM15" s="1121"/>
      <c r="AN15" s="1121"/>
      <c r="AO15" s="1121"/>
      <c r="AP15" s="1121"/>
      <c r="AQ15" s="1121"/>
      <c r="AR15" s="1121"/>
      <c r="AS15" s="1121"/>
      <c r="AT15" s="1121"/>
      <c r="AU15" s="1118"/>
      <c r="AV15" s="1118"/>
      <c r="AW15" s="1118"/>
      <c r="AX15" s="1118"/>
      <c r="AY15" s="1119"/>
      <c r="AZ15" s="232"/>
      <c r="BA15" s="232"/>
      <c r="BB15" s="232"/>
      <c r="BC15" s="232"/>
      <c r="BD15" s="232"/>
      <c r="BE15" s="233"/>
      <c r="BF15" s="233"/>
      <c r="BG15" s="233"/>
      <c r="BH15" s="233"/>
      <c r="BI15" s="233"/>
      <c r="BJ15" s="233"/>
      <c r="BK15" s="233"/>
      <c r="BL15" s="233"/>
      <c r="BM15" s="233"/>
      <c r="BN15" s="233"/>
      <c r="BO15" s="233"/>
      <c r="BP15" s="233"/>
      <c r="BQ15" s="242">
        <v>9</v>
      </c>
      <c r="BR15" s="243"/>
      <c r="BS15" s="1048"/>
      <c r="BT15" s="1049"/>
      <c r="BU15" s="1049"/>
      <c r="BV15" s="1049"/>
      <c r="BW15" s="1049"/>
      <c r="BX15" s="1049"/>
      <c r="BY15" s="1049"/>
      <c r="BZ15" s="1049"/>
      <c r="CA15" s="1049"/>
      <c r="CB15" s="1049"/>
      <c r="CC15" s="1049"/>
      <c r="CD15" s="1049"/>
      <c r="CE15" s="1049"/>
      <c r="CF15" s="1049"/>
      <c r="CG15" s="1050"/>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4"/>
    </row>
    <row r="16" spans="1:131" s="235" customFormat="1" ht="26.25" customHeight="1">
      <c r="A16" s="241">
        <v>10</v>
      </c>
      <c r="B16" s="1065"/>
      <c r="C16" s="1066"/>
      <c r="D16" s="1066"/>
      <c r="E16" s="1066"/>
      <c r="F16" s="1066"/>
      <c r="G16" s="1066"/>
      <c r="H16" s="1066"/>
      <c r="I16" s="1066"/>
      <c r="J16" s="1066"/>
      <c r="K16" s="1066"/>
      <c r="L16" s="1066"/>
      <c r="M16" s="1066"/>
      <c r="N16" s="1066"/>
      <c r="O16" s="1066"/>
      <c r="P16" s="1067"/>
      <c r="Q16" s="1077"/>
      <c r="R16" s="1078"/>
      <c r="S16" s="1078"/>
      <c r="T16" s="1078"/>
      <c r="U16" s="1078"/>
      <c r="V16" s="1078"/>
      <c r="W16" s="1078"/>
      <c r="X16" s="1078"/>
      <c r="Y16" s="1078"/>
      <c r="Z16" s="1078"/>
      <c r="AA16" s="1078"/>
      <c r="AB16" s="1078"/>
      <c r="AC16" s="1078"/>
      <c r="AD16" s="1078"/>
      <c r="AE16" s="1079"/>
      <c r="AF16" s="1071"/>
      <c r="AG16" s="1072"/>
      <c r="AH16" s="1072"/>
      <c r="AI16" s="1072"/>
      <c r="AJ16" s="1073"/>
      <c r="AK16" s="1120"/>
      <c r="AL16" s="1121"/>
      <c r="AM16" s="1121"/>
      <c r="AN16" s="1121"/>
      <c r="AO16" s="1121"/>
      <c r="AP16" s="1121"/>
      <c r="AQ16" s="1121"/>
      <c r="AR16" s="1121"/>
      <c r="AS16" s="1121"/>
      <c r="AT16" s="1121"/>
      <c r="AU16" s="1118"/>
      <c r="AV16" s="1118"/>
      <c r="AW16" s="1118"/>
      <c r="AX16" s="1118"/>
      <c r="AY16" s="1119"/>
      <c r="AZ16" s="232"/>
      <c r="BA16" s="232"/>
      <c r="BB16" s="232"/>
      <c r="BC16" s="232"/>
      <c r="BD16" s="232"/>
      <c r="BE16" s="233"/>
      <c r="BF16" s="233"/>
      <c r="BG16" s="233"/>
      <c r="BH16" s="233"/>
      <c r="BI16" s="233"/>
      <c r="BJ16" s="233"/>
      <c r="BK16" s="233"/>
      <c r="BL16" s="233"/>
      <c r="BM16" s="233"/>
      <c r="BN16" s="233"/>
      <c r="BO16" s="233"/>
      <c r="BP16" s="233"/>
      <c r="BQ16" s="242">
        <v>10</v>
      </c>
      <c r="BR16" s="243"/>
      <c r="BS16" s="1048"/>
      <c r="BT16" s="1049"/>
      <c r="BU16" s="1049"/>
      <c r="BV16" s="1049"/>
      <c r="BW16" s="1049"/>
      <c r="BX16" s="1049"/>
      <c r="BY16" s="1049"/>
      <c r="BZ16" s="1049"/>
      <c r="CA16" s="1049"/>
      <c r="CB16" s="1049"/>
      <c r="CC16" s="1049"/>
      <c r="CD16" s="1049"/>
      <c r="CE16" s="1049"/>
      <c r="CF16" s="1049"/>
      <c r="CG16" s="1050"/>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4"/>
    </row>
    <row r="17" spans="1:131" s="235" customFormat="1" ht="26.25" customHeight="1">
      <c r="A17" s="241">
        <v>11</v>
      </c>
      <c r="B17" s="1065"/>
      <c r="C17" s="1066"/>
      <c r="D17" s="1066"/>
      <c r="E17" s="1066"/>
      <c r="F17" s="1066"/>
      <c r="G17" s="1066"/>
      <c r="H17" s="1066"/>
      <c r="I17" s="1066"/>
      <c r="J17" s="1066"/>
      <c r="K17" s="1066"/>
      <c r="L17" s="1066"/>
      <c r="M17" s="1066"/>
      <c r="N17" s="1066"/>
      <c r="O17" s="1066"/>
      <c r="P17" s="1067"/>
      <c r="Q17" s="1077"/>
      <c r="R17" s="1078"/>
      <c r="S17" s="1078"/>
      <c r="T17" s="1078"/>
      <c r="U17" s="1078"/>
      <c r="V17" s="1078"/>
      <c r="W17" s="1078"/>
      <c r="X17" s="1078"/>
      <c r="Y17" s="1078"/>
      <c r="Z17" s="1078"/>
      <c r="AA17" s="1078"/>
      <c r="AB17" s="1078"/>
      <c r="AC17" s="1078"/>
      <c r="AD17" s="1078"/>
      <c r="AE17" s="1079"/>
      <c r="AF17" s="1071"/>
      <c r="AG17" s="1072"/>
      <c r="AH17" s="1072"/>
      <c r="AI17" s="1072"/>
      <c r="AJ17" s="1073"/>
      <c r="AK17" s="1120"/>
      <c r="AL17" s="1121"/>
      <c r="AM17" s="1121"/>
      <c r="AN17" s="1121"/>
      <c r="AO17" s="1121"/>
      <c r="AP17" s="1121"/>
      <c r="AQ17" s="1121"/>
      <c r="AR17" s="1121"/>
      <c r="AS17" s="1121"/>
      <c r="AT17" s="1121"/>
      <c r="AU17" s="1118"/>
      <c r="AV17" s="1118"/>
      <c r="AW17" s="1118"/>
      <c r="AX17" s="1118"/>
      <c r="AY17" s="1119"/>
      <c r="AZ17" s="232"/>
      <c r="BA17" s="232"/>
      <c r="BB17" s="232"/>
      <c r="BC17" s="232"/>
      <c r="BD17" s="232"/>
      <c r="BE17" s="233"/>
      <c r="BF17" s="233"/>
      <c r="BG17" s="233"/>
      <c r="BH17" s="233"/>
      <c r="BI17" s="233"/>
      <c r="BJ17" s="233"/>
      <c r="BK17" s="233"/>
      <c r="BL17" s="233"/>
      <c r="BM17" s="233"/>
      <c r="BN17" s="233"/>
      <c r="BO17" s="233"/>
      <c r="BP17" s="233"/>
      <c r="BQ17" s="242">
        <v>11</v>
      </c>
      <c r="BR17" s="243"/>
      <c r="BS17" s="1048"/>
      <c r="BT17" s="1049"/>
      <c r="BU17" s="1049"/>
      <c r="BV17" s="1049"/>
      <c r="BW17" s="1049"/>
      <c r="BX17" s="1049"/>
      <c r="BY17" s="1049"/>
      <c r="BZ17" s="1049"/>
      <c r="CA17" s="1049"/>
      <c r="CB17" s="1049"/>
      <c r="CC17" s="1049"/>
      <c r="CD17" s="1049"/>
      <c r="CE17" s="1049"/>
      <c r="CF17" s="1049"/>
      <c r="CG17" s="1050"/>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4"/>
    </row>
    <row r="18" spans="1:131" s="235" customFormat="1" ht="26.25" customHeight="1">
      <c r="A18" s="241">
        <v>12</v>
      </c>
      <c r="B18" s="1065"/>
      <c r="C18" s="1066"/>
      <c r="D18" s="1066"/>
      <c r="E18" s="1066"/>
      <c r="F18" s="1066"/>
      <c r="G18" s="1066"/>
      <c r="H18" s="1066"/>
      <c r="I18" s="1066"/>
      <c r="J18" s="1066"/>
      <c r="K18" s="1066"/>
      <c r="L18" s="1066"/>
      <c r="M18" s="1066"/>
      <c r="N18" s="1066"/>
      <c r="O18" s="1066"/>
      <c r="P18" s="1067"/>
      <c r="Q18" s="1077"/>
      <c r="R18" s="1078"/>
      <c r="S18" s="1078"/>
      <c r="T18" s="1078"/>
      <c r="U18" s="1078"/>
      <c r="V18" s="1078"/>
      <c r="W18" s="1078"/>
      <c r="X18" s="1078"/>
      <c r="Y18" s="1078"/>
      <c r="Z18" s="1078"/>
      <c r="AA18" s="1078"/>
      <c r="AB18" s="1078"/>
      <c r="AC18" s="1078"/>
      <c r="AD18" s="1078"/>
      <c r="AE18" s="1079"/>
      <c r="AF18" s="1071"/>
      <c r="AG18" s="1072"/>
      <c r="AH18" s="1072"/>
      <c r="AI18" s="1072"/>
      <c r="AJ18" s="1073"/>
      <c r="AK18" s="1120"/>
      <c r="AL18" s="1121"/>
      <c r="AM18" s="1121"/>
      <c r="AN18" s="1121"/>
      <c r="AO18" s="1121"/>
      <c r="AP18" s="1121"/>
      <c r="AQ18" s="1121"/>
      <c r="AR18" s="1121"/>
      <c r="AS18" s="1121"/>
      <c r="AT18" s="1121"/>
      <c r="AU18" s="1118"/>
      <c r="AV18" s="1118"/>
      <c r="AW18" s="1118"/>
      <c r="AX18" s="1118"/>
      <c r="AY18" s="1119"/>
      <c r="AZ18" s="232"/>
      <c r="BA18" s="232"/>
      <c r="BB18" s="232"/>
      <c r="BC18" s="232"/>
      <c r="BD18" s="232"/>
      <c r="BE18" s="233"/>
      <c r="BF18" s="233"/>
      <c r="BG18" s="233"/>
      <c r="BH18" s="233"/>
      <c r="BI18" s="233"/>
      <c r="BJ18" s="233"/>
      <c r="BK18" s="233"/>
      <c r="BL18" s="233"/>
      <c r="BM18" s="233"/>
      <c r="BN18" s="233"/>
      <c r="BO18" s="233"/>
      <c r="BP18" s="233"/>
      <c r="BQ18" s="242">
        <v>12</v>
      </c>
      <c r="BR18" s="243"/>
      <c r="BS18" s="1048"/>
      <c r="BT18" s="1049"/>
      <c r="BU18" s="1049"/>
      <c r="BV18" s="1049"/>
      <c r="BW18" s="1049"/>
      <c r="BX18" s="1049"/>
      <c r="BY18" s="1049"/>
      <c r="BZ18" s="1049"/>
      <c r="CA18" s="1049"/>
      <c r="CB18" s="1049"/>
      <c r="CC18" s="1049"/>
      <c r="CD18" s="1049"/>
      <c r="CE18" s="1049"/>
      <c r="CF18" s="1049"/>
      <c r="CG18" s="1050"/>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4"/>
    </row>
    <row r="19" spans="1:131" s="235" customFormat="1" ht="26.25" customHeight="1">
      <c r="A19" s="241">
        <v>13</v>
      </c>
      <c r="B19" s="1065"/>
      <c r="C19" s="1066"/>
      <c r="D19" s="1066"/>
      <c r="E19" s="1066"/>
      <c r="F19" s="1066"/>
      <c r="G19" s="1066"/>
      <c r="H19" s="1066"/>
      <c r="I19" s="1066"/>
      <c r="J19" s="1066"/>
      <c r="K19" s="1066"/>
      <c r="L19" s="1066"/>
      <c r="M19" s="1066"/>
      <c r="N19" s="1066"/>
      <c r="O19" s="1066"/>
      <c r="P19" s="1067"/>
      <c r="Q19" s="1077"/>
      <c r="R19" s="1078"/>
      <c r="S19" s="1078"/>
      <c r="T19" s="1078"/>
      <c r="U19" s="1078"/>
      <c r="V19" s="1078"/>
      <c r="W19" s="1078"/>
      <c r="X19" s="1078"/>
      <c r="Y19" s="1078"/>
      <c r="Z19" s="1078"/>
      <c r="AA19" s="1078"/>
      <c r="AB19" s="1078"/>
      <c r="AC19" s="1078"/>
      <c r="AD19" s="1078"/>
      <c r="AE19" s="1079"/>
      <c r="AF19" s="1071"/>
      <c r="AG19" s="1072"/>
      <c r="AH19" s="1072"/>
      <c r="AI19" s="1072"/>
      <c r="AJ19" s="1073"/>
      <c r="AK19" s="1120"/>
      <c r="AL19" s="1121"/>
      <c r="AM19" s="1121"/>
      <c r="AN19" s="1121"/>
      <c r="AO19" s="1121"/>
      <c r="AP19" s="1121"/>
      <c r="AQ19" s="1121"/>
      <c r="AR19" s="1121"/>
      <c r="AS19" s="1121"/>
      <c r="AT19" s="1121"/>
      <c r="AU19" s="1118"/>
      <c r="AV19" s="1118"/>
      <c r="AW19" s="1118"/>
      <c r="AX19" s="1118"/>
      <c r="AY19" s="1119"/>
      <c r="AZ19" s="232"/>
      <c r="BA19" s="232"/>
      <c r="BB19" s="232"/>
      <c r="BC19" s="232"/>
      <c r="BD19" s="232"/>
      <c r="BE19" s="233"/>
      <c r="BF19" s="233"/>
      <c r="BG19" s="233"/>
      <c r="BH19" s="233"/>
      <c r="BI19" s="233"/>
      <c r="BJ19" s="233"/>
      <c r="BK19" s="233"/>
      <c r="BL19" s="233"/>
      <c r="BM19" s="233"/>
      <c r="BN19" s="233"/>
      <c r="BO19" s="233"/>
      <c r="BP19" s="233"/>
      <c r="BQ19" s="242">
        <v>13</v>
      </c>
      <c r="BR19" s="243"/>
      <c r="BS19" s="1048"/>
      <c r="BT19" s="1049"/>
      <c r="BU19" s="1049"/>
      <c r="BV19" s="1049"/>
      <c r="BW19" s="1049"/>
      <c r="BX19" s="1049"/>
      <c r="BY19" s="1049"/>
      <c r="BZ19" s="1049"/>
      <c r="CA19" s="1049"/>
      <c r="CB19" s="1049"/>
      <c r="CC19" s="1049"/>
      <c r="CD19" s="1049"/>
      <c r="CE19" s="1049"/>
      <c r="CF19" s="1049"/>
      <c r="CG19" s="1050"/>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4"/>
    </row>
    <row r="20" spans="1:131" s="235" customFormat="1" ht="26.25" customHeight="1">
      <c r="A20" s="241">
        <v>14</v>
      </c>
      <c r="B20" s="1065"/>
      <c r="C20" s="1066"/>
      <c r="D20" s="1066"/>
      <c r="E20" s="1066"/>
      <c r="F20" s="1066"/>
      <c r="G20" s="1066"/>
      <c r="H20" s="1066"/>
      <c r="I20" s="1066"/>
      <c r="J20" s="1066"/>
      <c r="K20" s="1066"/>
      <c r="L20" s="1066"/>
      <c r="M20" s="1066"/>
      <c r="N20" s="1066"/>
      <c r="O20" s="1066"/>
      <c r="P20" s="1067"/>
      <c r="Q20" s="1077"/>
      <c r="R20" s="1078"/>
      <c r="S20" s="1078"/>
      <c r="T20" s="1078"/>
      <c r="U20" s="1078"/>
      <c r="V20" s="1078"/>
      <c r="W20" s="1078"/>
      <c r="X20" s="1078"/>
      <c r="Y20" s="1078"/>
      <c r="Z20" s="1078"/>
      <c r="AA20" s="1078"/>
      <c r="AB20" s="1078"/>
      <c r="AC20" s="1078"/>
      <c r="AD20" s="1078"/>
      <c r="AE20" s="1079"/>
      <c r="AF20" s="1071"/>
      <c r="AG20" s="1072"/>
      <c r="AH20" s="1072"/>
      <c r="AI20" s="1072"/>
      <c r="AJ20" s="1073"/>
      <c r="AK20" s="1120"/>
      <c r="AL20" s="1121"/>
      <c r="AM20" s="1121"/>
      <c r="AN20" s="1121"/>
      <c r="AO20" s="1121"/>
      <c r="AP20" s="1121"/>
      <c r="AQ20" s="1121"/>
      <c r="AR20" s="1121"/>
      <c r="AS20" s="1121"/>
      <c r="AT20" s="1121"/>
      <c r="AU20" s="1118"/>
      <c r="AV20" s="1118"/>
      <c r="AW20" s="1118"/>
      <c r="AX20" s="1118"/>
      <c r="AY20" s="1119"/>
      <c r="AZ20" s="232"/>
      <c r="BA20" s="232"/>
      <c r="BB20" s="232"/>
      <c r="BC20" s="232"/>
      <c r="BD20" s="232"/>
      <c r="BE20" s="233"/>
      <c r="BF20" s="233"/>
      <c r="BG20" s="233"/>
      <c r="BH20" s="233"/>
      <c r="BI20" s="233"/>
      <c r="BJ20" s="233"/>
      <c r="BK20" s="233"/>
      <c r="BL20" s="233"/>
      <c r="BM20" s="233"/>
      <c r="BN20" s="233"/>
      <c r="BO20" s="233"/>
      <c r="BP20" s="233"/>
      <c r="BQ20" s="242">
        <v>14</v>
      </c>
      <c r="BR20" s="243"/>
      <c r="BS20" s="1048"/>
      <c r="BT20" s="1049"/>
      <c r="BU20" s="1049"/>
      <c r="BV20" s="1049"/>
      <c r="BW20" s="1049"/>
      <c r="BX20" s="1049"/>
      <c r="BY20" s="1049"/>
      <c r="BZ20" s="1049"/>
      <c r="CA20" s="1049"/>
      <c r="CB20" s="1049"/>
      <c r="CC20" s="1049"/>
      <c r="CD20" s="1049"/>
      <c r="CE20" s="1049"/>
      <c r="CF20" s="1049"/>
      <c r="CG20" s="1050"/>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4"/>
    </row>
    <row r="21" spans="1:131" s="235" customFormat="1" ht="26.25" customHeight="1" thickBot="1">
      <c r="A21" s="241">
        <v>15</v>
      </c>
      <c r="B21" s="1065"/>
      <c r="C21" s="1066"/>
      <c r="D21" s="1066"/>
      <c r="E21" s="1066"/>
      <c r="F21" s="1066"/>
      <c r="G21" s="1066"/>
      <c r="H21" s="1066"/>
      <c r="I21" s="1066"/>
      <c r="J21" s="1066"/>
      <c r="K21" s="1066"/>
      <c r="L21" s="1066"/>
      <c r="M21" s="1066"/>
      <c r="N21" s="1066"/>
      <c r="O21" s="1066"/>
      <c r="P21" s="1067"/>
      <c r="Q21" s="1077"/>
      <c r="R21" s="1078"/>
      <c r="S21" s="1078"/>
      <c r="T21" s="1078"/>
      <c r="U21" s="1078"/>
      <c r="V21" s="1078"/>
      <c r="W21" s="1078"/>
      <c r="X21" s="1078"/>
      <c r="Y21" s="1078"/>
      <c r="Z21" s="1078"/>
      <c r="AA21" s="1078"/>
      <c r="AB21" s="1078"/>
      <c r="AC21" s="1078"/>
      <c r="AD21" s="1078"/>
      <c r="AE21" s="1079"/>
      <c r="AF21" s="1071"/>
      <c r="AG21" s="1072"/>
      <c r="AH21" s="1072"/>
      <c r="AI21" s="1072"/>
      <c r="AJ21" s="1073"/>
      <c r="AK21" s="1120"/>
      <c r="AL21" s="1121"/>
      <c r="AM21" s="1121"/>
      <c r="AN21" s="1121"/>
      <c r="AO21" s="1121"/>
      <c r="AP21" s="1121"/>
      <c r="AQ21" s="1121"/>
      <c r="AR21" s="1121"/>
      <c r="AS21" s="1121"/>
      <c r="AT21" s="1121"/>
      <c r="AU21" s="1118"/>
      <c r="AV21" s="1118"/>
      <c r="AW21" s="1118"/>
      <c r="AX21" s="1118"/>
      <c r="AY21" s="1119"/>
      <c r="AZ21" s="232"/>
      <c r="BA21" s="232"/>
      <c r="BB21" s="232"/>
      <c r="BC21" s="232"/>
      <c r="BD21" s="232"/>
      <c r="BE21" s="233"/>
      <c r="BF21" s="233"/>
      <c r="BG21" s="233"/>
      <c r="BH21" s="233"/>
      <c r="BI21" s="233"/>
      <c r="BJ21" s="233"/>
      <c r="BK21" s="233"/>
      <c r="BL21" s="233"/>
      <c r="BM21" s="233"/>
      <c r="BN21" s="233"/>
      <c r="BO21" s="233"/>
      <c r="BP21" s="233"/>
      <c r="BQ21" s="242">
        <v>15</v>
      </c>
      <c r="BR21" s="243"/>
      <c r="BS21" s="1048"/>
      <c r="BT21" s="1049"/>
      <c r="BU21" s="1049"/>
      <c r="BV21" s="1049"/>
      <c r="BW21" s="1049"/>
      <c r="BX21" s="1049"/>
      <c r="BY21" s="1049"/>
      <c r="BZ21" s="1049"/>
      <c r="CA21" s="1049"/>
      <c r="CB21" s="1049"/>
      <c r="CC21" s="1049"/>
      <c r="CD21" s="1049"/>
      <c r="CE21" s="1049"/>
      <c r="CF21" s="1049"/>
      <c r="CG21" s="1050"/>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34"/>
    </row>
    <row r="22" spans="1:131" s="235" customFormat="1" ht="26.25" customHeight="1">
      <c r="A22" s="241">
        <v>16</v>
      </c>
      <c r="B22" s="1065"/>
      <c r="C22" s="1066"/>
      <c r="D22" s="1066"/>
      <c r="E22" s="1066"/>
      <c r="F22" s="1066"/>
      <c r="G22" s="1066"/>
      <c r="H22" s="1066"/>
      <c r="I22" s="1066"/>
      <c r="J22" s="1066"/>
      <c r="K22" s="1066"/>
      <c r="L22" s="1066"/>
      <c r="M22" s="1066"/>
      <c r="N22" s="1066"/>
      <c r="O22" s="1066"/>
      <c r="P22" s="1067"/>
      <c r="Q22" s="1115"/>
      <c r="R22" s="1116"/>
      <c r="S22" s="1116"/>
      <c r="T22" s="1116"/>
      <c r="U22" s="1116"/>
      <c r="V22" s="1116"/>
      <c r="W22" s="1116"/>
      <c r="X22" s="1116"/>
      <c r="Y22" s="1116"/>
      <c r="Z22" s="1116"/>
      <c r="AA22" s="1116"/>
      <c r="AB22" s="1116"/>
      <c r="AC22" s="1116"/>
      <c r="AD22" s="1116"/>
      <c r="AE22" s="1117"/>
      <c r="AF22" s="1071"/>
      <c r="AG22" s="1072"/>
      <c r="AH22" s="1072"/>
      <c r="AI22" s="1072"/>
      <c r="AJ22" s="1073"/>
      <c r="AK22" s="1111"/>
      <c r="AL22" s="1112"/>
      <c r="AM22" s="1112"/>
      <c r="AN22" s="1112"/>
      <c r="AO22" s="1112"/>
      <c r="AP22" s="1112"/>
      <c r="AQ22" s="1112"/>
      <c r="AR22" s="1112"/>
      <c r="AS22" s="1112"/>
      <c r="AT22" s="1112"/>
      <c r="AU22" s="1113"/>
      <c r="AV22" s="1113"/>
      <c r="AW22" s="1113"/>
      <c r="AX22" s="1113"/>
      <c r="AY22" s="1114"/>
      <c r="AZ22" s="1063" t="s">
        <v>376</v>
      </c>
      <c r="BA22" s="1063"/>
      <c r="BB22" s="1063"/>
      <c r="BC22" s="1063"/>
      <c r="BD22" s="1064"/>
      <c r="BE22" s="233"/>
      <c r="BF22" s="233"/>
      <c r="BG22" s="233"/>
      <c r="BH22" s="233"/>
      <c r="BI22" s="233"/>
      <c r="BJ22" s="233"/>
      <c r="BK22" s="233"/>
      <c r="BL22" s="233"/>
      <c r="BM22" s="233"/>
      <c r="BN22" s="233"/>
      <c r="BO22" s="233"/>
      <c r="BP22" s="233"/>
      <c r="BQ22" s="242">
        <v>16</v>
      </c>
      <c r="BR22" s="243"/>
      <c r="BS22" s="1048"/>
      <c r="BT22" s="1049"/>
      <c r="BU22" s="1049"/>
      <c r="BV22" s="1049"/>
      <c r="BW22" s="1049"/>
      <c r="BX22" s="1049"/>
      <c r="BY22" s="1049"/>
      <c r="BZ22" s="1049"/>
      <c r="CA22" s="1049"/>
      <c r="CB22" s="1049"/>
      <c r="CC22" s="1049"/>
      <c r="CD22" s="1049"/>
      <c r="CE22" s="1049"/>
      <c r="CF22" s="1049"/>
      <c r="CG22" s="1050"/>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4"/>
    </row>
    <row r="23" spans="1:131" s="235" customFormat="1" ht="26.25" customHeight="1" thickBot="1">
      <c r="A23" s="244" t="s">
        <v>377</v>
      </c>
      <c r="B23" s="975" t="s">
        <v>378</v>
      </c>
      <c r="C23" s="976"/>
      <c r="D23" s="976"/>
      <c r="E23" s="976"/>
      <c r="F23" s="976"/>
      <c r="G23" s="976"/>
      <c r="H23" s="976"/>
      <c r="I23" s="976"/>
      <c r="J23" s="976"/>
      <c r="K23" s="976"/>
      <c r="L23" s="976"/>
      <c r="M23" s="976"/>
      <c r="N23" s="976"/>
      <c r="O23" s="976"/>
      <c r="P23" s="977"/>
      <c r="Q23" s="1102">
        <v>5081</v>
      </c>
      <c r="R23" s="1103"/>
      <c r="S23" s="1103"/>
      <c r="T23" s="1103"/>
      <c r="U23" s="1103"/>
      <c r="V23" s="1103">
        <v>4862</v>
      </c>
      <c r="W23" s="1103"/>
      <c r="X23" s="1103"/>
      <c r="Y23" s="1103"/>
      <c r="Z23" s="1103"/>
      <c r="AA23" s="1103">
        <v>219</v>
      </c>
      <c r="AB23" s="1103"/>
      <c r="AC23" s="1103"/>
      <c r="AD23" s="1103"/>
      <c r="AE23" s="1104"/>
      <c r="AF23" s="1105">
        <v>154</v>
      </c>
      <c r="AG23" s="1103"/>
      <c r="AH23" s="1103"/>
      <c r="AI23" s="1103"/>
      <c r="AJ23" s="1106"/>
      <c r="AK23" s="1107"/>
      <c r="AL23" s="1108"/>
      <c r="AM23" s="1108"/>
      <c r="AN23" s="1108"/>
      <c r="AO23" s="1108"/>
      <c r="AP23" s="1103"/>
      <c r="AQ23" s="1103"/>
      <c r="AR23" s="1103"/>
      <c r="AS23" s="1103"/>
      <c r="AT23" s="1103"/>
      <c r="AU23" s="1109"/>
      <c r="AV23" s="1109"/>
      <c r="AW23" s="1109"/>
      <c r="AX23" s="1109"/>
      <c r="AY23" s="1110"/>
      <c r="AZ23" s="1099" t="s">
        <v>123</v>
      </c>
      <c r="BA23" s="1100"/>
      <c r="BB23" s="1100"/>
      <c r="BC23" s="1100"/>
      <c r="BD23" s="1101"/>
      <c r="BE23" s="233"/>
      <c r="BF23" s="233"/>
      <c r="BG23" s="233"/>
      <c r="BH23" s="233"/>
      <c r="BI23" s="233"/>
      <c r="BJ23" s="233"/>
      <c r="BK23" s="233"/>
      <c r="BL23" s="233"/>
      <c r="BM23" s="233"/>
      <c r="BN23" s="233"/>
      <c r="BO23" s="233"/>
      <c r="BP23" s="233"/>
      <c r="BQ23" s="242">
        <v>17</v>
      </c>
      <c r="BR23" s="243"/>
      <c r="BS23" s="1048"/>
      <c r="BT23" s="1049"/>
      <c r="BU23" s="1049"/>
      <c r="BV23" s="1049"/>
      <c r="BW23" s="1049"/>
      <c r="BX23" s="1049"/>
      <c r="BY23" s="1049"/>
      <c r="BZ23" s="1049"/>
      <c r="CA23" s="1049"/>
      <c r="CB23" s="1049"/>
      <c r="CC23" s="1049"/>
      <c r="CD23" s="1049"/>
      <c r="CE23" s="1049"/>
      <c r="CF23" s="1049"/>
      <c r="CG23" s="1050"/>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4"/>
    </row>
    <row r="24" spans="1:131" s="235" customFormat="1" ht="26.25" customHeight="1">
      <c r="A24" s="1098" t="s">
        <v>379</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32"/>
      <c r="BA24" s="232"/>
      <c r="BB24" s="232"/>
      <c r="BC24" s="232"/>
      <c r="BD24" s="232"/>
      <c r="BE24" s="233"/>
      <c r="BF24" s="233"/>
      <c r="BG24" s="233"/>
      <c r="BH24" s="233"/>
      <c r="BI24" s="233"/>
      <c r="BJ24" s="233"/>
      <c r="BK24" s="233"/>
      <c r="BL24" s="233"/>
      <c r="BM24" s="233"/>
      <c r="BN24" s="233"/>
      <c r="BO24" s="233"/>
      <c r="BP24" s="233"/>
      <c r="BQ24" s="242">
        <v>18</v>
      </c>
      <c r="BR24" s="243"/>
      <c r="BS24" s="1048"/>
      <c r="BT24" s="1049"/>
      <c r="BU24" s="1049"/>
      <c r="BV24" s="1049"/>
      <c r="BW24" s="1049"/>
      <c r="BX24" s="1049"/>
      <c r="BY24" s="1049"/>
      <c r="BZ24" s="1049"/>
      <c r="CA24" s="1049"/>
      <c r="CB24" s="1049"/>
      <c r="CC24" s="1049"/>
      <c r="CD24" s="1049"/>
      <c r="CE24" s="1049"/>
      <c r="CF24" s="1049"/>
      <c r="CG24" s="1050"/>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4"/>
    </row>
    <row r="25" spans="1:131" s="227" customFormat="1" ht="26.25" customHeight="1" thickBot="1">
      <c r="A25" s="1097" t="s">
        <v>380</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32"/>
      <c r="BK25" s="232"/>
      <c r="BL25" s="232"/>
      <c r="BM25" s="232"/>
      <c r="BN25" s="232"/>
      <c r="BO25" s="245"/>
      <c r="BP25" s="245"/>
      <c r="BQ25" s="242">
        <v>19</v>
      </c>
      <c r="BR25" s="243"/>
      <c r="BS25" s="1048"/>
      <c r="BT25" s="1049"/>
      <c r="BU25" s="1049"/>
      <c r="BV25" s="1049"/>
      <c r="BW25" s="1049"/>
      <c r="BX25" s="1049"/>
      <c r="BY25" s="1049"/>
      <c r="BZ25" s="1049"/>
      <c r="CA25" s="1049"/>
      <c r="CB25" s="1049"/>
      <c r="CC25" s="1049"/>
      <c r="CD25" s="1049"/>
      <c r="CE25" s="1049"/>
      <c r="CF25" s="1049"/>
      <c r="CG25" s="1050"/>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6"/>
    </row>
    <row r="26" spans="1:131" s="227" customFormat="1" ht="26.25" customHeight="1">
      <c r="A26" s="1029" t="s">
        <v>358</v>
      </c>
      <c r="B26" s="1030"/>
      <c r="C26" s="1030"/>
      <c r="D26" s="1030"/>
      <c r="E26" s="1030"/>
      <c r="F26" s="1030"/>
      <c r="G26" s="1030"/>
      <c r="H26" s="1030"/>
      <c r="I26" s="1030"/>
      <c r="J26" s="1030"/>
      <c r="K26" s="1030"/>
      <c r="L26" s="1030"/>
      <c r="M26" s="1030"/>
      <c r="N26" s="1030"/>
      <c r="O26" s="1030"/>
      <c r="P26" s="1031"/>
      <c r="Q26" s="1035" t="s">
        <v>381</v>
      </c>
      <c r="R26" s="1036"/>
      <c r="S26" s="1036"/>
      <c r="T26" s="1036"/>
      <c r="U26" s="1037"/>
      <c r="V26" s="1035" t="s">
        <v>382</v>
      </c>
      <c r="W26" s="1036"/>
      <c r="X26" s="1036"/>
      <c r="Y26" s="1036"/>
      <c r="Z26" s="1037"/>
      <c r="AA26" s="1035" t="s">
        <v>383</v>
      </c>
      <c r="AB26" s="1036"/>
      <c r="AC26" s="1036"/>
      <c r="AD26" s="1036"/>
      <c r="AE26" s="1036"/>
      <c r="AF26" s="1093" t="s">
        <v>384</v>
      </c>
      <c r="AG26" s="1042"/>
      <c r="AH26" s="1042"/>
      <c r="AI26" s="1042"/>
      <c r="AJ26" s="1094"/>
      <c r="AK26" s="1036" t="s">
        <v>385</v>
      </c>
      <c r="AL26" s="1036"/>
      <c r="AM26" s="1036"/>
      <c r="AN26" s="1036"/>
      <c r="AO26" s="1037"/>
      <c r="AP26" s="1035" t="s">
        <v>386</v>
      </c>
      <c r="AQ26" s="1036"/>
      <c r="AR26" s="1036"/>
      <c r="AS26" s="1036"/>
      <c r="AT26" s="1037"/>
      <c r="AU26" s="1035" t="s">
        <v>387</v>
      </c>
      <c r="AV26" s="1036"/>
      <c r="AW26" s="1036"/>
      <c r="AX26" s="1036"/>
      <c r="AY26" s="1037"/>
      <c r="AZ26" s="1035" t="s">
        <v>388</v>
      </c>
      <c r="BA26" s="1036"/>
      <c r="BB26" s="1036"/>
      <c r="BC26" s="1036"/>
      <c r="BD26" s="1037"/>
      <c r="BE26" s="1035" t="s">
        <v>365</v>
      </c>
      <c r="BF26" s="1036"/>
      <c r="BG26" s="1036"/>
      <c r="BH26" s="1036"/>
      <c r="BI26" s="1051"/>
      <c r="BJ26" s="232"/>
      <c r="BK26" s="232"/>
      <c r="BL26" s="232"/>
      <c r="BM26" s="232"/>
      <c r="BN26" s="232"/>
      <c r="BO26" s="245"/>
      <c r="BP26" s="245"/>
      <c r="BQ26" s="242">
        <v>20</v>
      </c>
      <c r="BR26" s="243"/>
      <c r="BS26" s="1048"/>
      <c r="BT26" s="1049"/>
      <c r="BU26" s="1049"/>
      <c r="BV26" s="1049"/>
      <c r="BW26" s="1049"/>
      <c r="BX26" s="1049"/>
      <c r="BY26" s="1049"/>
      <c r="BZ26" s="1049"/>
      <c r="CA26" s="1049"/>
      <c r="CB26" s="1049"/>
      <c r="CC26" s="1049"/>
      <c r="CD26" s="1049"/>
      <c r="CE26" s="1049"/>
      <c r="CF26" s="1049"/>
      <c r="CG26" s="1050"/>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6"/>
    </row>
    <row r="27" spans="1:131" s="227" customFormat="1" ht="26.25" customHeight="1" thickBot="1">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5"/>
      <c r="AG27" s="1045"/>
      <c r="AH27" s="1045"/>
      <c r="AI27" s="1045"/>
      <c r="AJ27" s="1096"/>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32"/>
      <c r="BK27" s="232"/>
      <c r="BL27" s="232"/>
      <c r="BM27" s="232"/>
      <c r="BN27" s="232"/>
      <c r="BO27" s="245"/>
      <c r="BP27" s="245"/>
      <c r="BQ27" s="242">
        <v>21</v>
      </c>
      <c r="BR27" s="243"/>
      <c r="BS27" s="1048"/>
      <c r="BT27" s="1049"/>
      <c r="BU27" s="1049"/>
      <c r="BV27" s="1049"/>
      <c r="BW27" s="1049"/>
      <c r="BX27" s="1049"/>
      <c r="BY27" s="1049"/>
      <c r="BZ27" s="1049"/>
      <c r="CA27" s="1049"/>
      <c r="CB27" s="1049"/>
      <c r="CC27" s="1049"/>
      <c r="CD27" s="1049"/>
      <c r="CE27" s="1049"/>
      <c r="CF27" s="1049"/>
      <c r="CG27" s="1050"/>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6"/>
    </row>
    <row r="28" spans="1:131" s="227" customFormat="1" ht="26.25" customHeight="1" thickTop="1">
      <c r="A28" s="246">
        <v>1</v>
      </c>
      <c r="B28" s="1084" t="s">
        <v>389</v>
      </c>
      <c r="C28" s="1085"/>
      <c r="D28" s="1085"/>
      <c r="E28" s="1085"/>
      <c r="F28" s="1085"/>
      <c r="G28" s="1085"/>
      <c r="H28" s="1085"/>
      <c r="I28" s="1085"/>
      <c r="J28" s="1085"/>
      <c r="K28" s="1085"/>
      <c r="L28" s="1085"/>
      <c r="M28" s="1085"/>
      <c r="N28" s="1085"/>
      <c r="O28" s="1085"/>
      <c r="P28" s="1086"/>
      <c r="Q28" s="1087">
        <v>1021</v>
      </c>
      <c r="R28" s="1088"/>
      <c r="S28" s="1088"/>
      <c r="T28" s="1088"/>
      <c r="U28" s="1088"/>
      <c r="V28" s="1088">
        <v>985</v>
      </c>
      <c r="W28" s="1088"/>
      <c r="X28" s="1088"/>
      <c r="Y28" s="1088"/>
      <c r="Z28" s="1088"/>
      <c r="AA28" s="1088">
        <v>36</v>
      </c>
      <c r="AB28" s="1088"/>
      <c r="AC28" s="1088"/>
      <c r="AD28" s="1088"/>
      <c r="AE28" s="1089"/>
      <c r="AF28" s="1090">
        <v>36</v>
      </c>
      <c r="AG28" s="1088"/>
      <c r="AH28" s="1088"/>
      <c r="AI28" s="1088"/>
      <c r="AJ28" s="1091"/>
      <c r="AK28" s="1092">
        <v>70</v>
      </c>
      <c r="AL28" s="1080"/>
      <c r="AM28" s="1080"/>
      <c r="AN28" s="1080"/>
      <c r="AO28" s="1080"/>
      <c r="AP28" s="1080" t="s">
        <v>557</v>
      </c>
      <c r="AQ28" s="1080"/>
      <c r="AR28" s="1080"/>
      <c r="AS28" s="1080"/>
      <c r="AT28" s="1080"/>
      <c r="AU28" s="1080" t="s">
        <v>557</v>
      </c>
      <c r="AV28" s="1080"/>
      <c r="AW28" s="1080"/>
      <c r="AX28" s="1080"/>
      <c r="AY28" s="1080"/>
      <c r="AZ28" s="1081" t="s">
        <v>557</v>
      </c>
      <c r="BA28" s="1081"/>
      <c r="BB28" s="1081"/>
      <c r="BC28" s="1081"/>
      <c r="BD28" s="1081"/>
      <c r="BE28" s="1082"/>
      <c r="BF28" s="1082"/>
      <c r="BG28" s="1082"/>
      <c r="BH28" s="1082"/>
      <c r="BI28" s="1083"/>
      <c r="BJ28" s="232"/>
      <c r="BK28" s="232"/>
      <c r="BL28" s="232"/>
      <c r="BM28" s="232"/>
      <c r="BN28" s="232"/>
      <c r="BO28" s="245"/>
      <c r="BP28" s="245"/>
      <c r="BQ28" s="242">
        <v>22</v>
      </c>
      <c r="BR28" s="243"/>
      <c r="BS28" s="1048"/>
      <c r="BT28" s="1049"/>
      <c r="BU28" s="1049"/>
      <c r="BV28" s="1049"/>
      <c r="BW28" s="1049"/>
      <c r="BX28" s="1049"/>
      <c r="BY28" s="1049"/>
      <c r="BZ28" s="1049"/>
      <c r="CA28" s="1049"/>
      <c r="CB28" s="1049"/>
      <c r="CC28" s="1049"/>
      <c r="CD28" s="1049"/>
      <c r="CE28" s="1049"/>
      <c r="CF28" s="1049"/>
      <c r="CG28" s="1050"/>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6"/>
    </row>
    <row r="29" spans="1:131" s="227" customFormat="1" ht="26.25" customHeight="1">
      <c r="A29" s="246">
        <v>2</v>
      </c>
      <c r="B29" s="1065" t="s">
        <v>390</v>
      </c>
      <c r="C29" s="1066"/>
      <c r="D29" s="1066"/>
      <c r="E29" s="1066"/>
      <c r="F29" s="1066"/>
      <c r="G29" s="1066"/>
      <c r="H29" s="1066"/>
      <c r="I29" s="1066"/>
      <c r="J29" s="1066"/>
      <c r="K29" s="1066"/>
      <c r="L29" s="1066"/>
      <c r="M29" s="1066"/>
      <c r="N29" s="1066"/>
      <c r="O29" s="1066"/>
      <c r="P29" s="1067"/>
      <c r="Q29" s="1077">
        <v>1018</v>
      </c>
      <c r="R29" s="1078"/>
      <c r="S29" s="1078"/>
      <c r="T29" s="1078"/>
      <c r="U29" s="1078"/>
      <c r="V29" s="1078">
        <v>996</v>
      </c>
      <c r="W29" s="1078"/>
      <c r="X29" s="1078"/>
      <c r="Y29" s="1078"/>
      <c r="Z29" s="1078"/>
      <c r="AA29" s="1078">
        <v>22</v>
      </c>
      <c r="AB29" s="1078"/>
      <c r="AC29" s="1078"/>
      <c r="AD29" s="1078"/>
      <c r="AE29" s="1079"/>
      <c r="AF29" s="1071">
        <v>22</v>
      </c>
      <c r="AG29" s="1072"/>
      <c r="AH29" s="1072"/>
      <c r="AI29" s="1072"/>
      <c r="AJ29" s="1073"/>
      <c r="AK29" s="1011">
        <v>154</v>
      </c>
      <c r="AL29" s="1002"/>
      <c r="AM29" s="1002"/>
      <c r="AN29" s="1002"/>
      <c r="AO29" s="1002"/>
      <c r="AP29" s="1002" t="s">
        <v>557</v>
      </c>
      <c r="AQ29" s="1002"/>
      <c r="AR29" s="1002"/>
      <c r="AS29" s="1002"/>
      <c r="AT29" s="1002"/>
      <c r="AU29" s="1002" t="s">
        <v>557</v>
      </c>
      <c r="AV29" s="1002"/>
      <c r="AW29" s="1002"/>
      <c r="AX29" s="1002"/>
      <c r="AY29" s="1002"/>
      <c r="AZ29" s="1076" t="s">
        <v>557</v>
      </c>
      <c r="BA29" s="1076"/>
      <c r="BB29" s="1076"/>
      <c r="BC29" s="1076"/>
      <c r="BD29" s="1076"/>
      <c r="BE29" s="1060"/>
      <c r="BF29" s="1060"/>
      <c r="BG29" s="1060"/>
      <c r="BH29" s="1060"/>
      <c r="BI29" s="1061"/>
      <c r="BJ29" s="232"/>
      <c r="BK29" s="232"/>
      <c r="BL29" s="232"/>
      <c r="BM29" s="232"/>
      <c r="BN29" s="232"/>
      <c r="BO29" s="245"/>
      <c r="BP29" s="245"/>
      <c r="BQ29" s="242">
        <v>23</v>
      </c>
      <c r="BR29" s="243"/>
      <c r="BS29" s="1048"/>
      <c r="BT29" s="1049"/>
      <c r="BU29" s="1049"/>
      <c r="BV29" s="1049"/>
      <c r="BW29" s="1049"/>
      <c r="BX29" s="1049"/>
      <c r="BY29" s="1049"/>
      <c r="BZ29" s="1049"/>
      <c r="CA29" s="1049"/>
      <c r="CB29" s="1049"/>
      <c r="CC29" s="1049"/>
      <c r="CD29" s="1049"/>
      <c r="CE29" s="1049"/>
      <c r="CF29" s="1049"/>
      <c r="CG29" s="1050"/>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6"/>
    </row>
    <row r="30" spans="1:131" s="227" customFormat="1" ht="26.25" customHeight="1">
      <c r="A30" s="246">
        <v>3</v>
      </c>
      <c r="B30" s="1065" t="s">
        <v>391</v>
      </c>
      <c r="C30" s="1066"/>
      <c r="D30" s="1066"/>
      <c r="E30" s="1066"/>
      <c r="F30" s="1066"/>
      <c r="G30" s="1066"/>
      <c r="H30" s="1066"/>
      <c r="I30" s="1066"/>
      <c r="J30" s="1066"/>
      <c r="K30" s="1066"/>
      <c r="L30" s="1066"/>
      <c r="M30" s="1066"/>
      <c r="N30" s="1066"/>
      <c r="O30" s="1066"/>
      <c r="P30" s="1067"/>
      <c r="Q30" s="1077">
        <v>122</v>
      </c>
      <c r="R30" s="1078"/>
      <c r="S30" s="1078"/>
      <c r="T30" s="1078"/>
      <c r="U30" s="1078"/>
      <c r="V30" s="1078">
        <v>122</v>
      </c>
      <c r="W30" s="1078"/>
      <c r="X30" s="1078"/>
      <c r="Y30" s="1078"/>
      <c r="Z30" s="1078"/>
      <c r="AA30" s="1078">
        <v>0</v>
      </c>
      <c r="AB30" s="1078"/>
      <c r="AC30" s="1078"/>
      <c r="AD30" s="1078"/>
      <c r="AE30" s="1079"/>
      <c r="AF30" s="1071">
        <v>0</v>
      </c>
      <c r="AG30" s="1072"/>
      <c r="AH30" s="1072"/>
      <c r="AI30" s="1072"/>
      <c r="AJ30" s="1073"/>
      <c r="AK30" s="1011">
        <v>56</v>
      </c>
      <c r="AL30" s="1002"/>
      <c r="AM30" s="1002"/>
      <c r="AN30" s="1002"/>
      <c r="AO30" s="1002"/>
      <c r="AP30" s="1002" t="s">
        <v>557</v>
      </c>
      <c r="AQ30" s="1002"/>
      <c r="AR30" s="1002"/>
      <c r="AS30" s="1002"/>
      <c r="AT30" s="1002"/>
      <c r="AU30" s="1002" t="s">
        <v>557</v>
      </c>
      <c r="AV30" s="1002"/>
      <c r="AW30" s="1002"/>
      <c r="AX30" s="1002"/>
      <c r="AY30" s="1002"/>
      <c r="AZ30" s="1076" t="s">
        <v>557</v>
      </c>
      <c r="BA30" s="1076"/>
      <c r="BB30" s="1076"/>
      <c r="BC30" s="1076"/>
      <c r="BD30" s="1076"/>
      <c r="BE30" s="1060"/>
      <c r="BF30" s="1060"/>
      <c r="BG30" s="1060"/>
      <c r="BH30" s="1060"/>
      <c r="BI30" s="1061"/>
      <c r="BJ30" s="232"/>
      <c r="BK30" s="232"/>
      <c r="BL30" s="232"/>
      <c r="BM30" s="232"/>
      <c r="BN30" s="232"/>
      <c r="BO30" s="245"/>
      <c r="BP30" s="245"/>
      <c r="BQ30" s="242">
        <v>24</v>
      </c>
      <c r="BR30" s="243"/>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6"/>
    </row>
    <row r="31" spans="1:131" s="227" customFormat="1" ht="26.25" customHeight="1">
      <c r="A31" s="246">
        <v>4</v>
      </c>
      <c r="B31" s="1065" t="s">
        <v>392</v>
      </c>
      <c r="C31" s="1066"/>
      <c r="D31" s="1066"/>
      <c r="E31" s="1066"/>
      <c r="F31" s="1066"/>
      <c r="G31" s="1066"/>
      <c r="H31" s="1066"/>
      <c r="I31" s="1066"/>
      <c r="J31" s="1066"/>
      <c r="K31" s="1066"/>
      <c r="L31" s="1066"/>
      <c r="M31" s="1066"/>
      <c r="N31" s="1066"/>
      <c r="O31" s="1066"/>
      <c r="P31" s="1067"/>
      <c r="Q31" s="1077">
        <v>213</v>
      </c>
      <c r="R31" s="1078"/>
      <c r="S31" s="1078"/>
      <c r="T31" s="1078"/>
      <c r="U31" s="1078"/>
      <c r="V31" s="1078">
        <v>208</v>
      </c>
      <c r="W31" s="1078"/>
      <c r="X31" s="1078"/>
      <c r="Y31" s="1078"/>
      <c r="Z31" s="1078"/>
      <c r="AA31" s="1078">
        <v>5</v>
      </c>
      <c r="AB31" s="1078"/>
      <c r="AC31" s="1078"/>
      <c r="AD31" s="1078"/>
      <c r="AE31" s="1079"/>
      <c r="AF31" s="1071">
        <v>5</v>
      </c>
      <c r="AG31" s="1072"/>
      <c r="AH31" s="1072"/>
      <c r="AI31" s="1072"/>
      <c r="AJ31" s="1073"/>
      <c r="AK31" s="1011">
        <v>6</v>
      </c>
      <c r="AL31" s="1002"/>
      <c r="AM31" s="1002"/>
      <c r="AN31" s="1002"/>
      <c r="AO31" s="1002"/>
      <c r="AP31" s="1002">
        <v>794</v>
      </c>
      <c r="AQ31" s="1002"/>
      <c r="AR31" s="1002"/>
      <c r="AS31" s="1002"/>
      <c r="AT31" s="1002"/>
      <c r="AU31" s="1002">
        <v>397</v>
      </c>
      <c r="AV31" s="1002"/>
      <c r="AW31" s="1002"/>
      <c r="AX31" s="1002"/>
      <c r="AY31" s="1002"/>
      <c r="AZ31" s="1076" t="s">
        <v>557</v>
      </c>
      <c r="BA31" s="1076"/>
      <c r="BB31" s="1076"/>
      <c r="BC31" s="1076"/>
      <c r="BD31" s="1076"/>
      <c r="BE31" s="1060" t="s">
        <v>393</v>
      </c>
      <c r="BF31" s="1060"/>
      <c r="BG31" s="1060"/>
      <c r="BH31" s="1060"/>
      <c r="BI31" s="1061"/>
      <c r="BJ31" s="232"/>
      <c r="BK31" s="232"/>
      <c r="BL31" s="232"/>
      <c r="BM31" s="232"/>
      <c r="BN31" s="232"/>
      <c r="BO31" s="245"/>
      <c r="BP31" s="245"/>
      <c r="BQ31" s="242">
        <v>25</v>
      </c>
      <c r="BR31" s="243"/>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6"/>
    </row>
    <row r="32" spans="1:131" s="227" customFormat="1" ht="26.25" customHeight="1">
      <c r="A32" s="246">
        <v>5</v>
      </c>
      <c r="B32" s="1065"/>
      <c r="C32" s="1066"/>
      <c r="D32" s="1066"/>
      <c r="E32" s="1066"/>
      <c r="F32" s="1066"/>
      <c r="G32" s="1066"/>
      <c r="H32" s="1066"/>
      <c r="I32" s="1066"/>
      <c r="J32" s="1066"/>
      <c r="K32" s="1066"/>
      <c r="L32" s="1066"/>
      <c r="M32" s="1066"/>
      <c r="N32" s="1066"/>
      <c r="O32" s="1066"/>
      <c r="P32" s="1067"/>
      <c r="Q32" s="1077"/>
      <c r="R32" s="1078"/>
      <c r="S32" s="1078"/>
      <c r="T32" s="1078"/>
      <c r="U32" s="1078"/>
      <c r="V32" s="1078"/>
      <c r="W32" s="1078"/>
      <c r="X32" s="1078"/>
      <c r="Y32" s="1078"/>
      <c r="Z32" s="1078"/>
      <c r="AA32" s="1078"/>
      <c r="AB32" s="1078"/>
      <c r="AC32" s="1078"/>
      <c r="AD32" s="1078"/>
      <c r="AE32" s="1079"/>
      <c r="AF32" s="1071"/>
      <c r="AG32" s="1072"/>
      <c r="AH32" s="1072"/>
      <c r="AI32" s="1072"/>
      <c r="AJ32" s="1073"/>
      <c r="AK32" s="1011"/>
      <c r="AL32" s="1002"/>
      <c r="AM32" s="1002"/>
      <c r="AN32" s="1002"/>
      <c r="AO32" s="1002"/>
      <c r="AP32" s="1002"/>
      <c r="AQ32" s="1002"/>
      <c r="AR32" s="1002"/>
      <c r="AS32" s="1002"/>
      <c r="AT32" s="1002"/>
      <c r="AU32" s="1002"/>
      <c r="AV32" s="1002"/>
      <c r="AW32" s="1002"/>
      <c r="AX32" s="1002"/>
      <c r="AY32" s="1002"/>
      <c r="AZ32" s="1076"/>
      <c r="BA32" s="1076"/>
      <c r="BB32" s="1076"/>
      <c r="BC32" s="1076"/>
      <c r="BD32" s="1076"/>
      <c r="BE32" s="1060"/>
      <c r="BF32" s="1060"/>
      <c r="BG32" s="1060"/>
      <c r="BH32" s="1060"/>
      <c r="BI32" s="1061"/>
      <c r="BJ32" s="232"/>
      <c r="BK32" s="232"/>
      <c r="BL32" s="232"/>
      <c r="BM32" s="232"/>
      <c r="BN32" s="232"/>
      <c r="BO32" s="245"/>
      <c r="BP32" s="245"/>
      <c r="BQ32" s="242">
        <v>26</v>
      </c>
      <c r="BR32" s="243"/>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6"/>
    </row>
    <row r="33" spans="1:131" s="227" customFormat="1" ht="26.25" customHeight="1">
      <c r="A33" s="246">
        <v>6</v>
      </c>
      <c r="B33" s="1065"/>
      <c r="C33" s="1066"/>
      <c r="D33" s="1066"/>
      <c r="E33" s="1066"/>
      <c r="F33" s="1066"/>
      <c r="G33" s="1066"/>
      <c r="H33" s="1066"/>
      <c r="I33" s="1066"/>
      <c r="J33" s="1066"/>
      <c r="K33" s="1066"/>
      <c r="L33" s="1066"/>
      <c r="M33" s="1066"/>
      <c r="N33" s="1066"/>
      <c r="O33" s="1066"/>
      <c r="P33" s="1067"/>
      <c r="Q33" s="1077"/>
      <c r="R33" s="1078"/>
      <c r="S33" s="1078"/>
      <c r="T33" s="1078"/>
      <c r="U33" s="1078"/>
      <c r="V33" s="1078"/>
      <c r="W33" s="1078"/>
      <c r="X33" s="1078"/>
      <c r="Y33" s="1078"/>
      <c r="Z33" s="1078"/>
      <c r="AA33" s="1078"/>
      <c r="AB33" s="1078"/>
      <c r="AC33" s="1078"/>
      <c r="AD33" s="1078"/>
      <c r="AE33" s="1079"/>
      <c r="AF33" s="1071"/>
      <c r="AG33" s="1072"/>
      <c r="AH33" s="1072"/>
      <c r="AI33" s="1072"/>
      <c r="AJ33" s="1073"/>
      <c r="AK33" s="1011"/>
      <c r="AL33" s="1002"/>
      <c r="AM33" s="1002"/>
      <c r="AN33" s="1002"/>
      <c r="AO33" s="1002"/>
      <c r="AP33" s="1002"/>
      <c r="AQ33" s="1002"/>
      <c r="AR33" s="1002"/>
      <c r="AS33" s="1002"/>
      <c r="AT33" s="1002"/>
      <c r="AU33" s="1002"/>
      <c r="AV33" s="1002"/>
      <c r="AW33" s="1002"/>
      <c r="AX33" s="1002"/>
      <c r="AY33" s="1002"/>
      <c r="AZ33" s="1076"/>
      <c r="BA33" s="1076"/>
      <c r="BB33" s="1076"/>
      <c r="BC33" s="1076"/>
      <c r="BD33" s="1076"/>
      <c r="BE33" s="1060"/>
      <c r="BF33" s="1060"/>
      <c r="BG33" s="1060"/>
      <c r="BH33" s="1060"/>
      <c r="BI33" s="1061"/>
      <c r="BJ33" s="232"/>
      <c r="BK33" s="232"/>
      <c r="BL33" s="232"/>
      <c r="BM33" s="232"/>
      <c r="BN33" s="232"/>
      <c r="BO33" s="245"/>
      <c r="BP33" s="245"/>
      <c r="BQ33" s="242">
        <v>27</v>
      </c>
      <c r="BR33" s="243"/>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6"/>
    </row>
    <row r="34" spans="1:131" s="227" customFormat="1" ht="26.25" customHeight="1">
      <c r="A34" s="246">
        <v>7</v>
      </c>
      <c r="B34" s="1065"/>
      <c r="C34" s="1066"/>
      <c r="D34" s="1066"/>
      <c r="E34" s="1066"/>
      <c r="F34" s="1066"/>
      <c r="G34" s="1066"/>
      <c r="H34" s="1066"/>
      <c r="I34" s="1066"/>
      <c r="J34" s="1066"/>
      <c r="K34" s="1066"/>
      <c r="L34" s="1066"/>
      <c r="M34" s="1066"/>
      <c r="N34" s="1066"/>
      <c r="O34" s="1066"/>
      <c r="P34" s="1067"/>
      <c r="Q34" s="1077"/>
      <c r="R34" s="1078"/>
      <c r="S34" s="1078"/>
      <c r="T34" s="1078"/>
      <c r="U34" s="1078"/>
      <c r="V34" s="1078"/>
      <c r="W34" s="1078"/>
      <c r="X34" s="1078"/>
      <c r="Y34" s="1078"/>
      <c r="Z34" s="1078"/>
      <c r="AA34" s="1078"/>
      <c r="AB34" s="1078"/>
      <c r="AC34" s="1078"/>
      <c r="AD34" s="1078"/>
      <c r="AE34" s="1079"/>
      <c r="AF34" s="1071"/>
      <c r="AG34" s="1072"/>
      <c r="AH34" s="1072"/>
      <c r="AI34" s="1072"/>
      <c r="AJ34" s="1073"/>
      <c r="AK34" s="1011"/>
      <c r="AL34" s="1002"/>
      <c r="AM34" s="1002"/>
      <c r="AN34" s="1002"/>
      <c r="AO34" s="1002"/>
      <c r="AP34" s="1002"/>
      <c r="AQ34" s="1002"/>
      <c r="AR34" s="1002"/>
      <c r="AS34" s="1002"/>
      <c r="AT34" s="1002"/>
      <c r="AU34" s="1002"/>
      <c r="AV34" s="1002"/>
      <c r="AW34" s="1002"/>
      <c r="AX34" s="1002"/>
      <c r="AY34" s="1002"/>
      <c r="AZ34" s="1076"/>
      <c r="BA34" s="1076"/>
      <c r="BB34" s="1076"/>
      <c r="BC34" s="1076"/>
      <c r="BD34" s="1076"/>
      <c r="BE34" s="1060"/>
      <c r="BF34" s="1060"/>
      <c r="BG34" s="1060"/>
      <c r="BH34" s="1060"/>
      <c r="BI34" s="1061"/>
      <c r="BJ34" s="232"/>
      <c r="BK34" s="232"/>
      <c r="BL34" s="232"/>
      <c r="BM34" s="232"/>
      <c r="BN34" s="232"/>
      <c r="BO34" s="245"/>
      <c r="BP34" s="245"/>
      <c r="BQ34" s="242">
        <v>28</v>
      </c>
      <c r="BR34" s="243"/>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6"/>
    </row>
    <row r="35" spans="1:131" s="227" customFormat="1" ht="26.25" customHeight="1">
      <c r="A35" s="246">
        <v>8</v>
      </c>
      <c r="B35" s="1065"/>
      <c r="C35" s="1066"/>
      <c r="D35" s="1066"/>
      <c r="E35" s="1066"/>
      <c r="F35" s="1066"/>
      <c r="G35" s="1066"/>
      <c r="H35" s="1066"/>
      <c r="I35" s="1066"/>
      <c r="J35" s="1066"/>
      <c r="K35" s="1066"/>
      <c r="L35" s="1066"/>
      <c r="M35" s="1066"/>
      <c r="N35" s="1066"/>
      <c r="O35" s="1066"/>
      <c r="P35" s="1067"/>
      <c r="Q35" s="1077"/>
      <c r="R35" s="1078"/>
      <c r="S35" s="1078"/>
      <c r="T35" s="1078"/>
      <c r="U35" s="1078"/>
      <c r="V35" s="1078"/>
      <c r="W35" s="1078"/>
      <c r="X35" s="1078"/>
      <c r="Y35" s="1078"/>
      <c r="Z35" s="1078"/>
      <c r="AA35" s="1078"/>
      <c r="AB35" s="1078"/>
      <c r="AC35" s="1078"/>
      <c r="AD35" s="1078"/>
      <c r="AE35" s="1079"/>
      <c r="AF35" s="1071"/>
      <c r="AG35" s="1072"/>
      <c r="AH35" s="1072"/>
      <c r="AI35" s="1072"/>
      <c r="AJ35" s="1073"/>
      <c r="AK35" s="1011"/>
      <c r="AL35" s="1002"/>
      <c r="AM35" s="1002"/>
      <c r="AN35" s="1002"/>
      <c r="AO35" s="1002"/>
      <c r="AP35" s="1002"/>
      <c r="AQ35" s="1002"/>
      <c r="AR35" s="1002"/>
      <c r="AS35" s="1002"/>
      <c r="AT35" s="1002"/>
      <c r="AU35" s="1002"/>
      <c r="AV35" s="1002"/>
      <c r="AW35" s="1002"/>
      <c r="AX35" s="1002"/>
      <c r="AY35" s="1002"/>
      <c r="AZ35" s="1076"/>
      <c r="BA35" s="1076"/>
      <c r="BB35" s="1076"/>
      <c r="BC35" s="1076"/>
      <c r="BD35" s="1076"/>
      <c r="BE35" s="1060"/>
      <c r="BF35" s="1060"/>
      <c r="BG35" s="1060"/>
      <c r="BH35" s="1060"/>
      <c r="BI35" s="1061"/>
      <c r="BJ35" s="232"/>
      <c r="BK35" s="232"/>
      <c r="BL35" s="232"/>
      <c r="BM35" s="232"/>
      <c r="BN35" s="232"/>
      <c r="BO35" s="245"/>
      <c r="BP35" s="245"/>
      <c r="BQ35" s="242">
        <v>29</v>
      </c>
      <c r="BR35" s="243"/>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6"/>
    </row>
    <row r="36" spans="1:131" s="227" customFormat="1" ht="26.25" customHeight="1">
      <c r="A36" s="246">
        <v>9</v>
      </c>
      <c r="B36" s="1065"/>
      <c r="C36" s="1066"/>
      <c r="D36" s="1066"/>
      <c r="E36" s="1066"/>
      <c r="F36" s="1066"/>
      <c r="G36" s="1066"/>
      <c r="H36" s="1066"/>
      <c r="I36" s="1066"/>
      <c r="J36" s="1066"/>
      <c r="K36" s="1066"/>
      <c r="L36" s="1066"/>
      <c r="M36" s="1066"/>
      <c r="N36" s="1066"/>
      <c r="O36" s="1066"/>
      <c r="P36" s="1067"/>
      <c r="Q36" s="1077"/>
      <c r="R36" s="1078"/>
      <c r="S36" s="1078"/>
      <c r="T36" s="1078"/>
      <c r="U36" s="1078"/>
      <c r="V36" s="1078"/>
      <c r="W36" s="1078"/>
      <c r="X36" s="1078"/>
      <c r="Y36" s="1078"/>
      <c r="Z36" s="1078"/>
      <c r="AA36" s="1078"/>
      <c r="AB36" s="1078"/>
      <c r="AC36" s="1078"/>
      <c r="AD36" s="1078"/>
      <c r="AE36" s="1079"/>
      <c r="AF36" s="1071"/>
      <c r="AG36" s="1072"/>
      <c r="AH36" s="1072"/>
      <c r="AI36" s="1072"/>
      <c r="AJ36" s="1073"/>
      <c r="AK36" s="1011"/>
      <c r="AL36" s="1002"/>
      <c r="AM36" s="1002"/>
      <c r="AN36" s="1002"/>
      <c r="AO36" s="1002"/>
      <c r="AP36" s="1002"/>
      <c r="AQ36" s="1002"/>
      <c r="AR36" s="1002"/>
      <c r="AS36" s="1002"/>
      <c r="AT36" s="1002"/>
      <c r="AU36" s="1002"/>
      <c r="AV36" s="1002"/>
      <c r="AW36" s="1002"/>
      <c r="AX36" s="1002"/>
      <c r="AY36" s="1002"/>
      <c r="AZ36" s="1076"/>
      <c r="BA36" s="1076"/>
      <c r="BB36" s="1076"/>
      <c r="BC36" s="1076"/>
      <c r="BD36" s="1076"/>
      <c r="BE36" s="1060"/>
      <c r="BF36" s="1060"/>
      <c r="BG36" s="1060"/>
      <c r="BH36" s="1060"/>
      <c r="BI36" s="1061"/>
      <c r="BJ36" s="232"/>
      <c r="BK36" s="232"/>
      <c r="BL36" s="232"/>
      <c r="BM36" s="232"/>
      <c r="BN36" s="232"/>
      <c r="BO36" s="245"/>
      <c r="BP36" s="245"/>
      <c r="BQ36" s="242">
        <v>30</v>
      </c>
      <c r="BR36" s="243"/>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6"/>
    </row>
    <row r="37" spans="1:131" s="227" customFormat="1" ht="26.25" customHeight="1">
      <c r="A37" s="246">
        <v>10</v>
      </c>
      <c r="B37" s="1065"/>
      <c r="C37" s="1066"/>
      <c r="D37" s="1066"/>
      <c r="E37" s="1066"/>
      <c r="F37" s="1066"/>
      <c r="G37" s="1066"/>
      <c r="H37" s="1066"/>
      <c r="I37" s="1066"/>
      <c r="J37" s="1066"/>
      <c r="K37" s="1066"/>
      <c r="L37" s="1066"/>
      <c r="M37" s="1066"/>
      <c r="N37" s="1066"/>
      <c r="O37" s="1066"/>
      <c r="P37" s="1067"/>
      <c r="Q37" s="1077"/>
      <c r="R37" s="1078"/>
      <c r="S37" s="1078"/>
      <c r="T37" s="1078"/>
      <c r="U37" s="1078"/>
      <c r="V37" s="1078"/>
      <c r="W37" s="1078"/>
      <c r="X37" s="1078"/>
      <c r="Y37" s="1078"/>
      <c r="Z37" s="1078"/>
      <c r="AA37" s="1078"/>
      <c r="AB37" s="1078"/>
      <c r="AC37" s="1078"/>
      <c r="AD37" s="1078"/>
      <c r="AE37" s="1079"/>
      <c r="AF37" s="1071"/>
      <c r="AG37" s="1072"/>
      <c r="AH37" s="1072"/>
      <c r="AI37" s="1072"/>
      <c r="AJ37" s="1073"/>
      <c r="AK37" s="1011"/>
      <c r="AL37" s="1002"/>
      <c r="AM37" s="1002"/>
      <c r="AN37" s="1002"/>
      <c r="AO37" s="1002"/>
      <c r="AP37" s="1002"/>
      <c r="AQ37" s="1002"/>
      <c r="AR37" s="1002"/>
      <c r="AS37" s="1002"/>
      <c r="AT37" s="1002"/>
      <c r="AU37" s="1002"/>
      <c r="AV37" s="1002"/>
      <c r="AW37" s="1002"/>
      <c r="AX37" s="1002"/>
      <c r="AY37" s="1002"/>
      <c r="AZ37" s="1076"/>
      <c r="BA37" s="1076"/>
      <c r="BB37" s="1076"/>
      <c r="BC37" s="1076"/>
      <c r="BD37" s="1076"/>
      <c r="BE37" s="1060"/>
      <c r="BF37" s="1060"/>
      <c r="BG37" s="1060"/>
      <c r="BH37" s="1060"/>
      <c r="BI37" s="1061"/>
      <c r="BJ37" s="232"/>
      <c r="BK37" s="232"/>
      <c r="BL37" s="232"/>
      <c r="BM37" s="232"/>
      <c r="BN37" s="232"/>
      <c r="BO37" s="245"/>
      <c r="BP37" s="245"/>
      <c r="BQ37" s="242">
        <v>31</v>
      </c>
      <c r="BR37" s="243"/>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6"/>
    </row>
    <row r="38" spans="1:131" s="227" customFormat="1" ht="26.25" customHeight="1">
      <c r="A38" s="246">
        <v>11</v>
      </c>
      <c r="B38" s="1065"/>
      <c r="C38" s="1066"/>
      <c r="D38" s="1066"/>
      <c r="E38" s="1066"/>
      <c r="F38" s="1066"/>
      <c r="G38" s="1066"/>
      <c r="H38" s="1066"/>
      <c r="I38" s="1066"/>
      <c r="J38" s="1066"/>
      <c r="K38" s="1066"/>
      <c r="L38" s="1066"/>
      <c r="M38" s="1066"/>
      <c r="N38" s="1066"/>
      <c r="O38" s="1066"/>
      <c r="P38" s="1067"/>
      <c r="Q38" s="1077"/>
      <c r="R38" s="1078"/>
      <c r="S38" s="1078"/>
      <c r="T38" s="1078"/>
      <c r="U38" s="1078"/>
      <c r="V38" s="1078"/>
      <c r="W38" s="1078"/>
      <c r="X38" s="1078"/>
      <c r="Y38" s="1078"/>
      <c r="Z38" s="1078"/>
      <c r="AA38" s="1078"/>
      <c r="AB38" s="1078"/>
      <c r="AC38" s="1078"/>
      <c r="AD38" s="1078"/>
      <c r="AE38" s="1079"/>
      <c r="AF38" s="1071"/>
      <c r="AG38" s="1072"/>
      <c r="AH38" s="1072"/>
      <c r="AI38" s="1072"/>
      <c r="AJ38" s="1073"/>
      <c r="AK38" s="1011"/>
      <c r="AL38" s="1002"/>
      <c r="AM38" s="1002"/>
      <c r="AN38" s="1002"/>
      <c r="AO38" s="1002"/>
      <c r="AP38" s="1002"/>
      <c r="AQ38" s="1002"/>
      <c r="AR38" s="1002"/>
      <c r="AS38" s="1002"/>
      <c r="AT38" s="1002"/>
      <c r="AU38" s="1002"/>
      <c r="AV38" s="1002"/>
      <c r="AW38" s="1002"/>
      <c r="AX38" s="1002"/>
      <c r="AY38" s="1002"/>
      <c r="AZ38" s="1076"/>
      <c r="BA38" s="1076"/>
      <c r="BB38" s="1076"/>
      <c r="BC38" s="1076"/>
      <c r="BD38" s="1076"/>
      <c r="BE38" s="1060"/>
      <c r="BF38" s="1060"/>
      <c r="BG38" s="1060"/>
      <c r="BH38" s="1060"/>
      <c r="BI38" s="1061"/>
      <c r="BJ38" s="232"/>
      <c r="BK38" s="232"/>
      <c r="BL38" s="232"/>
      <c r="BM38" s="232"/>
      <c r="BN38" s="232"/>
      <c r="BO38" s="245"/>
      <c r="BP38" s="245"/>
      <c r="BQ38" s="242">
        <v>32</v>
      </c>
      <c r="BR38" s="243"/>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6"/>
    </row>
    <row r="39" spans="1:131" s="227" customFormat="1" ht="26.25" customHeight="1">
      <c r="A39" s="246">
        <v>12</v>
      </c>
      <c r="B39" s="1065"/>
      <c r="C39" s="1066"/>
      <c r="D39" s="1066"/>
      <c r="E39" s="1066"/>
      <c r="F39" s="1066"/>
      <c r="G39" s="1066"/>
      <c r="H39" s="1066"/>
      <c r="I39" s="1066"/>
      <c r="J39" s="1066"/>
      <c r="K39" s="1066"/>
      <c r="L39" s="1066"/>
      <c r="M39" s="1066"/>
      <c r="N39" s="1066"/>
      <c r="O39" s="1066"/>
      <c r="P39" s="1067"/>
      <c r="Q39" s="1077"/>
      <c r="R39" s="1078"/>
      <c r="S39" s="1078"/>
      <c r="T39" s="1078"/>
      <c r="U39" s="1078"/>
      <c r="V39" s="1078"/>
      <c r="W39" s="1078"/>
      <c r="X39" s="1078"/>
      <c r="Y39" s="1078"/>
      <c r="Z39" s="1078"/>
      <c r="AA39" s="1078"/>
      <c r="AB39" s="1078"/>
      <c r="AC39" s="1078"/>
      <c r="AD39" s="1078"/>
      <c r="AE39" s="1079"/>
      <c r="AF39" s="1071"/>
      <c r="AG39" s="1072"/>
      <c r="AH39" s="1072"/>
      <c r="AI39" s="1072"/>
      <c r="AJ39" s="1073"/>
      <c r="AK39" s="1011"/>
      <c r="AL39" s="1002"/>
      <c r="AM39" s="1002"/>
      <c r="AN39" s="1002"/>
      <c r="AO39" s="1002"/>
      <c r="AP39" s="1002"/>
      <c r="AQ39" s="1002"/>
      <c r="AR39" s="1002"/>
      <c r="AS39" s="1002"/>
      <c r="AT39" s="1002"/>
      <c r="AU39" s="1002"/>
      <c r="AV39" s="1002"/>
      <c r="AW39" s="1002"/>
      <c r="AX39" s="1002"/>
      <c r="AY39" s="1002"/>
      <c r="AZ39" s="1076"/>
      <c r="BA39" s="1076"/>
      <c r="BB39" s="1076"/>
      <c r="BC39" s="1076"/>
      <c r="BD39" s="1076"/>
      <c r="BE39" s="1060"/>
      <c r="BF39" s="1060"/>
      <c r="BG39" s="1060"/>
      <c r="BH39" s="1060"/>
      <c r="BI39" s="1061"/>
      <c r="BJ39" s="232"/>
      <c r="BK39" s="232"/>
      <c r="BL39" s="232"/>
      <c r="BM39" s="232"/>
      <c r="BN39" s="232"/>
      <c r="BO39" s="245"/>
      <c r="BP39" s="245"/>
      <c r="BQ39" s="242">
        <v>33</v>
      </c>
      <c r="BR39" s="243"/>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6"/>
    </row>
    <row r="40" spans="1:131" s="227" customFormat="1" ht="26.25" customHeight="1">
      <c r="A40" s="241">
        <v>13</v>
      </c>
      <c r="B40" s="1065"/>
      <c r="C40" s="1066"/>
      <c r="D40" s="1066"/>
      <c r="E40" s="1066"/>
      <c r="F40" s="1066"/>
      <c r="G40" s="1066"/>
      <c r="H40" s="1066"/>
      <c r="I40" s="1066"/>
      <c r="J40" s="1066"/>
      <c r="K40" s="1066"/>
      <c r="L40" s="1066"/>
      <c r="M40" s="1066"/>
      <c r="N40" s="1066"/>
      <c r="O40" s="1066"/>
      <c r="P40" s="1067"/>
      <c r="Q40" s="1077"/>
      <c r="R40" s="1078"/>
      <c r="S40" s="1078"/>
      <c r="T40" s="1078"/>
      <c r="U40" s="1078"/>
      <c r="V40" s="1078"/>
      <c r="W40" s="1078"/>
      <c r="X40" s="1078"/>
      <c r="Y40" s="1078"/>
      <c r="Z40" s="1078"/>
      <c r="AA40" s="1078"/>
      <c r="AB40" s="1078"/>
      <c r="AC40" s="1078"/>
      <c r="AD40" s="1078"/>
      <c r="AE40" s="1079"/>
      <c r="AF40" s="1071"/>
      <c r="AG40" s="1072"/>
      <c r="AH40" s="1072"/>
      <c r="AI40" s="1072"/>
      <c r="AJ40" s="1073"/>
      <c r="AK40" s="1011"/>
      <c r="AL40" s="1002"/>
      <c r="AM40" s="1002"/>
      <c r="AN40" s="1002"/>
      <c r="AO40" s="1002"/>
      <c r="AP40" s="1002"/>
      <c r="AQ40" s="1002"/>
      <c r="AR40" s="1002"/>
      <c r="AS40" s="1002"/>
      <c r="AT40" s="1002"/>
      <c r="AU40" s="1002"/>
      <c r="AV40" s="1002"/>
      <c r="AW40" s="1002"/>
      <c r="AX40" s="1002"/>
      <c r="AY40" s="1002"/>
      <c r="AZ40" s="1076"/>
      <c r="BA40" s="1076"/>
      <c r="BB40" s="1076"/>
      <c r="BC40" s="1076"/>
      <c r="BD40" s="1076"/>
      <c r="BE40" s="1060"/>
      <c r="BF40" s="1060"/>
      <c r="BG40" s="1060"/>
      <c r="BH40" s="1060"/>
      <c r="BI40" s="1061"/>
      <c r="BJ40" s="232"/>
      <c r="BK40" s="232"/>
      <c r="BL40" s="232"/>
      <c r="BM40" s="232"/>
      <c r="BN40" s="232"/>
      <c r="BO40" s="245"/>
      <c r="BP40" s="245"/>
      <c r="BQ40" s="242">
        <v>34</v>
      </c>
      <c r="BR40" s="243"/>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6"/>
    </row>
    <row r="41" spans="1:131" s="227" customFormat="1" ht="26.25" customHeight="1">
      <c r="A41" s="241">
        <v>14</v>
      </c>
      <c r="B41" s="1065"/>
      <c r="C41" s="1066"/>
      <c r="D41" s="1066"/>
      <c r="E41" s="1066"/>
      <c r="F41" s="1066"/>
      <c r="G41" s="1066"/>
      <c r="H41" s="1066"/>
      <c r="I41" s="1066"/>
      <c r="J41" s="1066"/>
      <c r="K41" s="1066"/>
      <c r="L41" s="1066"/>
      <c r="M41" s="1066"/>
      <c r="N41" s="1066"/>
      <c r="O41" s="1066"/>
      <c r="P41" s="1067"/>
      <c r="Q41" s="1077"/>
      <c r="R41" s="1078"/>
      <c r="S41" s="1078"/>
      <c r="T41" s="1078"/>
      <c r="U41" s="1078"/>
      <c r="V41" s="1078"/>
      <c r="W41" s="1078"/>
      <c r="X41" s="1078"/>
      <c r="Y41" s="1078"/>
      <c r="Z41" s="1078"/>
      <c r="AA41" s="1078"/>
      <c r="AB41" s="1078"/>
      <c r="AC41" s="1078"/>
      <c r="AD41" s="1078"/>
      <c r="AE41" s="1079"/>
      <c r="AF41" s="1071"/>
      <c r="AG41" s="1072"/>
      <c r="AH41" s="1072"/>
      <c r="AI41" s="1072"/>
      <c r="AJ41" s="1073"/>
      <c r="AK41" s="1011"/>
      <c r="AL41" s="1002"/>
      <c r="AM41" s="1002"/>
      <c r="AN41" s="1002"/>
      <c r="AO41" s="1002"/>
      <c r="AP41" s="1002"/>
      <c r="AQ41" s="1002"/>
      <c r="AR41" s="1002"/>
      <c r="AS41" s="1002"/>
      <c r="AT41" s="1002"/>
      <c r="AU41" s="1002"/>
      <c r="AV41" s="1002"/>
      <c r="AW41" s="1002"/>
      <c r="AX41" s="1002"/>
      <c r="AY41" s="1002"/>
      <c r="AZ41" s="1076"/>
      <c r="BA41" s="1076"/>
      <c r="BB41" s="1076"/>
      <c r="BC41" s="1076"/>
      <c r="BD41" s="1076"/>
      <c r="BE41" s="1060"/>
      <c r="BF41" s="1060"/>
      <c r="BG41" s="1060"/>
      <c r="BH41" s="1060"/>
      <c r="BI41" s="1061"/>
      <c r="BJ41" s="232"/>
      <c r="BK41" s="232"/>
      <c r="BL41" s="232"/>
      <c r="BM41" s="232"/>
      <c r="BN41" s="232"/>
      <c r="BO41" s="245"/>
      <c r="BP41" s="245"/>
      <c r="BQ41" s="242">
        <v>35</v>
      </c>
      <c r="BR41" s="243"/>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6"/>
    </row>
    <row r="42" spans="1:131" s="227" customFormat="1" ht="26.25" customHeight="1">
      <c r="A42" s="241">
        <v>15</v>
      </c>
      <c r="B42" s="1065"/>
      <c r="C42" s="1066"/>
      <c r="D42" s="1066"/>
      <c r="E42" s="1066"/>
      <c r="F42" s="1066"/>
      <c r="G42" s="1066"/>
      <c r="H42" s="1066"/>
      <c r="I42" s="1066"/>
      <c r="J42" s="1066"/>
      <c r="K42" s="1066"/>
      <c r="L42" s="1066"/>
      <c r="M42" s="1066"/>
      <c r="N42" s="1066"/>
      <c r="O42" s="1066"/>
      <c r="P42" s="1067"/>
      <c r="Q42" s="1077"/>
      <c r="R42" s="1078"/>
      <c r="S42" s="1078"/>
      <c r="T42" s="1078"/>
      <c r="U42" s="1078"/>
      <c r="V42" s="1078"/>
      <c r="W42" s="1078"/>
      <c r="X42" s="1078"/>
      <c r="Y42" s="1078"/>
      <c r="Z42" s="1078"/>
      <c r="AA42" s="1078"/>
      <c r="AB42" s="1078"/>
      <c r="AC42" s="1078"/>
      <c r="AD42" s="1078"/>
      <c r="AE42" s="1079"/>
      <c r="AF42" s="1071"/>
      <c r="AG42" s="1072"/>
      <c r="AH42" s="1072"/>
      <c r="AI42" s="1072"/>
      <c r="AJ42" s="1073"/>
      <c r="AK42" s="1011"/>
      <c r="AL42" s="1002"/>
      <c r="AM42" s="1002"/>
      <c r="AN42" s="1002"/>
      <c r="AO42" s="1002"/>
      <c r="AP42" s="1002"/>
      <c r="AQ42" s="1002"/>
      <c r="AR42" s="1002"/>
      <c r="AS42" s="1002"/>
      <c r="AT42" s="1002"/>
      <c r="AU42" s="1002"/>
      <c r="AV42" s="1002"/>
      <c r="AW42" s="1002"/>
      <c r="AX42" s="1002"/>
      <c r="AY42" s="1002"/>
      <c r="AZ42" s="1076"/>
      <c r="BA42" s="1076"/>
      <c r="BB42" s="1076"/>
      <c r="BC42" s="1076"/>
      <c r="BD42" s="1076"/>
      <c r="BE42" s="1060"/>
      <c r="BF42" s="1060"/>
      <c r="BG42" s="1060"/>
      <c r="BH42" s="1060"/>
      <c r="BI42" s="1061"/>
      <c r="BJ42" s="232"/>
      <c r="BK42" s="232"/>
      <c r="BL42" s="232"/>
      <c r="BM42" s="232"/>
      <c r="BN42" s="232"/>
      <c r="BO42" s="245"/>
      <c r="BP42" s="245"/>
      <c r="BQ42" s="242">
        <v>36</v>
      </c>
      <c r="BR42" s="243"/>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6"/>
    </row>
    <row r="43" spans="1:131" s="227" customFormat="1" ht="26.25" customHeight="1">
      <c r="A43" s="241">
        <v>16</v>
      </c>
      <c r="B43" s="1065"/>
      <c r="C43" s="1066"/>
      <c r="D43" s="1066"/>
      <c r="E43" s="1066"/>
      <c r="F43" s="1066"/>
      <c r="G43" s="1066"/>
      <c r="H43" s="1066"/>
      <c r="I43" s="1066"/>
      <c r="J43" s="1066"/>
      <c r="K43" s="1066"/>
      <c r="L43" s="1066"/>
      <c r="M43" s="1066"/>
      <c r="N43" s="1066"/>
      <c r="O43" s="1066"/>
      <c r="P43" s="1067"/>
      <c r="Q43" s="1077"/>
      <c r="R43" s="1078"/>
      <c r="S43" s="1078"/>
      <c r="T43" s="1078"/>
      <c r="U43" s="1078"/>
      <c r="V43" s="1078"/>
      <c r="W43" s="1078"/>
      <c r="X43" s="1078"/>
      <c r="Y43" s="1078"/>
      <c r="Z43" s="1078"/>
      <c r="AA43" s="1078"/>
      <c r="AB43" s="1078"/>
      <c r="AC43" s="1078"/>
      <c r="AD43" s="1078"/>
      <c r="AE43" s="1079"/>
      <c r="AF43" s="1071"/>
      <c r="AG43" s="1072"/>
      <c r="AH43" s="1072"/>
      <c r="AI43" s="1072"/>
      <c r="AJ43" s="1073"/>
      <c r="AK43" s="1011"/>
      <c r="AL43" s="1002"/>
      <c r="AM43" s="1002"/>
      <c r="AN43" s="1002"/>
      <c r="AO43" s="1002"/>
      <c r="AP43" s="1002"/>
      <c r="AQ43" s="1002"/>
      <c r="AR43" s="1002"/>
      <c r="AS43" s="1002"/>
      <c r="AT43" s="1002"/>
      <c r="AU43" s="1002"/>
      <c r="AV43" s="1002"/>
      <c r="AW43" s="1002"/>
      <c r="AX43" s="1002"/>
      <c r="AY43" s="1002"/>
      <c r="AZ43" s="1076"/>
      <c r="BA43" s="1076"/>
      <c r="BB43" s="1076"/>
      <c r="BC43" s="1076"/>
      <c r="BD43" s="1076"/>
      <c r="BE43" s="1060"/>
      <c r="BF43" s="1060"/>
      <c r="BG43" s="1060"/>
      <c r="BH43" s="1060"/>
      <c r="BI43" s="1061"/>
      <c r="BJ43" s="232"/>
      <c r="BK43" s="232"/>
      <c r="BL43" s="232"/>
      <c r="BM43" s="232"/>
      <c r="BN43" s="232"/>
      <c r="BO43" s="245"/>
      <c r="BP43" s="245"/>
      <c r="BQ43" s="242">
        <v>37</v>
      </c>
      <c r="BR43" s="243"/>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6"/>
    </row>
    <row r="44" spans="1:131" s="227" customFormat="1" ht="26.25" customHeight="1">
      <c r="A44" s="241">
        <v>17</v>
      </c>
      <c r="B44" s="1065"/>
      <c r="C44" s="1066"/>
      <c r="D44" s="1066"/>
      <c r="E44" s="1066"/>
      <c r="F44" s="1066"/>
      <c r="G44" s="1066"/>
      <c r="H44" s="1066"/>
      <c r="I44" s="1066"/>
      <c r="J44" s="1066"/>
      <c r="K44" s="1066"/>
      <c r="L44" s="1066"/>
      <c r="M44" s="1066"/>
      <c r="N44" s="1066"/>
      <c r="O44" s="1066"/>
      <c r="P44" s="1067"/>
      <c r="Q44" s="1077"/>
      <c r="R44" s="1078"/>
      <c r="S44" s="1078"/>
      <c r="T44" s="1078"/>
      <c r="U44" s="1078"/>
      <c r="V44" s="1078"/>
      <c r="W44" s="1078"/>
      <c r="X44" s="1078"/>
      <c r="Y44" s="1078"/>
      <c r="Z44" s="1078"/>
      <c r="AA44" s="1078"/>
      <c r="AB44" s="1078"/>
      <c r="AC44" s="1078"/>
      <c r="AD44" s="1078"/>
      <c r="AE44" s="1079"/>
      <c r="AF44" s="1071"/>
      <c r="AG44" s="1072"/>
      <c r="AH44" s="1072"/>
      <c r="AI44" s="1072"/>
      <c r="AJ44" s="1073"/>
      <c r="AK44" s="1011"/>
      <c r="AL44" s="1002"/>
      <c r="AM44" s="1002"/>
      <c r="AN44" s="1002"/>
      <c r="AO44" s="1002"/>
      <c r="AP44" s="1002"/>
      <c r="AQ44" s="1002"/>
      <c r="AR44" s="1002"/>
      <c r="AS44" s="1002"/>
      <c r="AT44" s="1002"/>
      <c r="AU44" s="1002"/>
      <c r="AV44" s="1002"/>
      <c r="AW44" s="1002"/>
      <c r="AX44" s="1002"/>
      <c r="AY44" s="1002"/>
      <c r="AZ44" s="1076"/>
      <c r="BA44" s="1076"/>
      <c r="BB44" s="1076"/>
      <c r="BC44" s="1076"/>
      <c r="BD44" s="1076"/>
      <c r="BE44" s="1060"/>
      <c r="BF44" s="1060"/>
      <c r="BG44" s="1060"/>
      <c r="BH44" s="1060"/>
      <c r="BI44" s="1061"/>
      <c r="BJ44" s="232"/>
      <c r="BK44" s="232"/>
      <c r="BL44" s="232"/>
      <c r="BM44" s="232"/>
      <c r="BN44" s="232"/>
      <c r="BO44" s="245"/>
      <c r="BP44" s="245"/>
      <c r="BQ44" s="242">
        <v>38</v>
      </c>
      <c r="BR44" s="243"/>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6"/>
    </row>
    <row r="45" spans="1:131" s="227" customFormat="1" ht="26.25" customHeight="1">
      <c r="A45" s="241">
        <v>18</v>
      </c>
      <c r="B45" s="1065"/>
      <c r="C45" s="1066"/>
      <c r="D45" s="1066"/>
      <c r="E45" s="1066"/>
      <c r="F45" s="1066"/>
      <c r="G45" s="1066"/>
      <c r="H45" s="1066"/>
      <c r="I45" s="1066"/>
      <c r="J45" s="1066"/>
      <c r="K45" s="1066"/>
      <c r="L45" s="1066"/>
      <c r="M45" s="1066"/>
      <c r="N45" s="1066"/>
      <c r="O45" s="1066"/>
      <c r="P45" s="1067"/>
      <c r="Q45" s="1077"/>
      <c r="R45" s="1078"/>
      <c r="S45" s="1078"/>
      <c r="T45" s="1078"/>
      <c r="U45" s="1078"/>
      <c r="V45" s="1078"/>
      <c r="W45" s="1078"/>
      <c r="X45" s="1078"/>
      <c r="Y45" s="1078"/>
      <c r="Z45" s="1078"/>
      <c r="AA45" s="1078"/>
      <c r="AB45" s="1078"/>
      <c r="AC45" s="1078"/>
      <c r="AD45" s="1078"/>
      <c r="AE45" s="1079"/>
      <c r="AF45" s="1071"/>
      <c r="AG45" s="1072"/>
      <c r="AH45" s="1072"/>
      <c r="AI45" s="1072"/>
      <c r="AJ45" s="1073"/>
      <c r="AK45" s="1011"/>
      <c r="AL45" s="1002"/>
      <c r="AM45" s="1002"/>
      <c r="AN45" s="1002"/>
      <c r="AO45" s="1002"/>
      <c r="AP45" s="1002"/>
      <c r="AQ45" s="1002"/>
      <c r="AR45" s="1002"/>
      <c r="AS45" s="1002"/>
      <c r="AT45" s="1002"/>
      <c r="AU45" s="1002"/>
      <c r="AV45" s="1002"/>
      <c r="AW45" s="1002"/>
      <c r="AX45" s="1002"/>
      <c r="AY45" s="1002"/>
      <c r="AZ45" s="1076"/>
      <c r="BA45" s="1076"/>
      <c r="BB45" s="1076"/>
      <c r="BC45" s="1076"/>
      <c r="BD45" s="1076"/>
      <c r="BE45" s="1060"/>
      <c r="BF45" s="1060"/>
      <c r="BG45" s="1060"/>
      <c r="BH45" s="1060"/>
      <c r="BI45" s="1061"/>
      <c r="BJ45" s="232"/>
      <c r="BK45" s="232"/>
      <c r="BL45" s="232"/>
      <c r="BM45" s="232"/>
      <c r="BN45" s="232"/>
      <c r="BO45" s="245"/>
      <c r="BP45" s="245"/>
      <c r="BQ45" s="242">
        <v>39</v>
      </c>
      <c r="BR45" s="243"/>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6"/>
    </row>
    <row r="46" spans="1:131" s="227" customFormat="1" ht="26.25" customHeight="1">
      <c r="A46" s="241">
        <v>19</v>
      </c>
      <c r="B46" s="1065"/>
      <c r="C46" s="1066"/>
      <c r="D46" s="1066"/>
      <c r="E46" s="1066"/>
      <c r="F46" s="1066"/>
      <c r="G46" s="1066"/>
      <c r="H46" s="1066"/>
      <c r="I46" s="1066"/>
      <c r="J46" s="1066"/>
      <c r="K46" s="1066"/>
      <c r="L46" s="1066"/>
      <c r="M46" s="1066"/>
      <c r="N46" s="1066"/>
      <c r="O46" s="1066"/>
      <c r="P46" s="1067"/>
      <c r="Q46" s="1077"/>
      <c r="R46" s="1078"/>
      <c r="S46" s="1078"/>
      <c r="T46" s="1078"/>
      <c r="U46" s="1078"/>
      <c r="V46" s="1078"/>
      <c r="W46" s="1078"/>
      <c r="X46" s="1078"/>
      <c r="Y46" s="1078"/>
      <c r="Z46" s="1078"/>
      <c r="AA46" s="1078"/>
      <c r="AB46" s="1078"/>
      <c r="AC46" s="1078"/>
      <c r="AD46" s="1078"/>
      <c r="AE46" s="1079"/>
      <c r="AF46" s="1071"/>
      <c r="AG46" s="1072"/>
      <c r="AH46" s="1072"/>
      <c r="AI46" s="1072"/>
      <c r="AJ46" s="1073"/>
      <c r="AK46" s="1011"/>
      <c r="AL46" s="1002"/>
      <c r="AM46" s="1002"/>
      <c r="AN46" s="1002"/>
      <c r="AO46" s="1002"/>
      <c r="AP46" s="1002"/>
      <c r="AQ46" s="1002"/>
      <c r="AR46" s="1002"/>
      <c r="AS46" s="1002"/>
      <c r="AT46" s="1002"/>
      <c r="AU46" s="1002"/>
      <c r="AV46" s="1002"/>
      <c r="AW46" s="1002"/>
      <c r="AX46" s="1002"/>
      <c r="AY46" s="1002"/>
      <c r="AZ46" s="1076"/>
      <c r="BA46" s="1076"/>
      <c r="BB46" s="1076"/>
      <c r="BC46" s="1076"/>
      <c r="BD46" s="1076"/>
      <c r="BE46" s="1060"/>
      <c r="BF46" s="1060"/>
      <c r="BG46" s="1060"/>
      <c r="BH46" s="1060"/>
      <c r="BI46" s="1061"/>
      <c r="BJ46" s="232"/>
      <c r="BK46" s="232"/>
      <c r="BL46" s="232"/>
      <c r="BM46" s="232"/>
      <c r="BN46" s="232"/>
      <c r="BO46" s="245"/>
      <c r="BP46" s="245"/>
      <c r="BQ46" s="242">
        <v>40</v>
      </c>
      <c r="BR46" s="243"/>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6"/>
    </row>
    <row r="47" spans="1:131" s="227" customFormat="1" ht="26.25" customHeight="1">
      <c r="A47" s="241">
        <v>20</v>
      </c>
      <c r="B47" s="1065"/>
      <c r="C47" s="1066"/>
      <c r="D47" s="1066"/>
      <c r="E47" s="1066"/>
      <c r="F47" s="1066"/>
      <c r="G47" s="1066"/>
      <c r="H47" s="1066"/>
      <c r="I47" s="1066"/>
      <c r="J47" s="1066"/>
      <c r="K47" s="1066"/>
      <c r="L47" s="1066"/>
      <c r="M47" s="1066"/>
      <c r="N47" s="1066"/>
      <c r="O47" s="1066"/>
      <c r="P47" s="1067"/>
      <c r="Q47" s="1077"/>
      <c r="R47" s="1078"/>
      <c r="S47" s="1078"/>
      <c r="T47" s="1078"/>
      <c r="U47" s="1078"/>
      <c r="V47" s="1078"/>
      <c r="W47" s="1078"/>
      <c r="X47" s="1078"/>
      <c r="Y47" s="1078"/>
      <c r="Z47" s="1078"/>
      <c r="AA47" s="1078"/>
      <c r="AB47" s="1078"/>
      <c r="AC47" s="1078"/>
      <c r="AD47" s="1078"/>
      <c r="AE47" s="1079"/>
      <c r="AF47" s="1071"/>
      <c r="AG47" s="1072"/>
      <c r="AH47" s="1072"/>
      <c r="AI47" s="1072"/>
      <c r="AJ47" s="1073"/>
      <c r="AK47" s="1011"/>
      <c r="AL47" s="1002"/>
      <c r="AM47" s="1002"/>
      <c r="AN47" s="1002"/>
      <c r="AO47" s="1002"/>
      <c r="AP47" s="1002"/>
      <c r="AQ47" s="1002"/>
      <c r="AR47" s="1002"/>
      <c r="AS47" s="1002"/>
      <c r="AT47" s="1002"/>
      <c r="AU47" s="1002"/>
      <c r="AV47" s="1002"/>
      <c r="AW47" s="1002"/>
      <c r="AX47" s="1002"/>
      <c r="AY47" s="1002"/>
      <c r="AZ47" s="1076"/>
      <c r="BA47" s="1076"/>
      <c r="BB47" s="1076"/>
      <c r="BC47" s="1076"/>
      <c r="BD47" s="1076"/>
      <c r="BE47" s="1060"/>
      <c r="BF47" s="1060"/>
      <c r="BG47" s="1060"/>
      <c r="BH47" s="1060"/>
      <c r="BI47" s="1061"/>
      <c r="BJ47" s="232"/>
      <c r="BK47" s="232"/>
      <c r="BL47" s="232"/>
      <c r="BM47" s="232"/>
      <c r="BN47" s="232"/>
      <c r="BO47" s="245"/>
      <c r="BP47" s="245"/>
      <c r="BQ47" s="242">
        <v>41</v>
      </c>
      <c r="BR47" s="243"/>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6"/>
    </row>
    <row r="48" spans="1:131" s="227" customFormat="1" ht="26.25" customHeight="1">
      <c r="A48" s="241">
        <v>21</v>
      </c>
      <c r="B48" s="1065"/>
      <c r="C48" s="1066"/>
      <c r="D48" s="1066"/>
      <c r="E48" s="1066"/>
      <c r="F48" s="1066"/>
      <c r="G48" s="1066"/>
      <c r="H48" s="1066"/>
      <c r="I48" s="1066"/>
      <c r="J48" s="1066"/>
      <c r="K48" s="1066"/>
      <c r="L48" s="1066"/>
      <c r="M48" s="1066"/>
      <c r="N48" s="1066"/>
      <c r="O48" s="1066"/>
      <c r="P48" s="1067"/>
      <c r="Q48" s="1077"/>
      <c r="R48" s="1078"/>
      <c r="S48" s="1078"/>
      <c r="T48" s="1078"/>
      <c r="U48" s="1078"/>
      <c r="V48" s="1078"/>
      <c r="W48" s="1078"/>
      <c r="X48" s="1078"/>
      <c r="Y48" s="1078"/>
      <c r="Z48" s="1078"/>
      <c r="AA48" s="1078"/>
      <c r="AB48" s="1078"/>
      <c r="AC48" s="1078"/>
      <c r="AD48" s="1078"/>
      <c r="AE48" s="1079"/>
      <c r="AF48" s="1071"/>
      <c r="AG48" s="1072"/>
      <c r="AH48" s="1072"/>
      <c r="AI48" s="1072"/>
      <c r="AJ48" s="1073"/>
      <c r="AK48" s="1011"/>
      <c r="AL48" s="1002"/>
      <c r="AM48" s="1002"/>
      <c r="AN48" s="1002"/>
      <c r="AO48" s="1002"/>
      <c r="AP48" s="1002"/>
      <c r="AQ48" s="1002"/>
      <c r="AR48" s="1002"/>
      <c r="AS48" s="1002"/>
      <c r="AT48" s="1002"/>
      <c r="AU48" s="1002"/>
      <c r="AV48" s="1002"/>
      <c r="AW48" s="1002"/>
      <c r="AX48" s="1002"/>
      <c r="AY48" s="1002"/>
      <c r="AZ48" s="1076"/>
      <c r="BA48" s="1076"/>
      <c r="BB48" s="1076"/>
      <c r="BC48" s="1076"/>
      <c r="BD48" s="1076"/>
      <c r="BE48" s="1060"/>
      <c r="BF48" s="1060"/>
      <c r="BG48" s="1060"/>
      <c r="BH48" s="1060"/>
      <c r="BI48" s="1061"/>
      <c r="BJ48" s="232"/>
      <c r="BK48" s="232"/>
      <c r="BL48" s="232"/>
      <c r="BM48" s="232"/>
      <c r="BN48" s="232"/>
      <c r="BO48" s="245"/>
      <c r="BP48" s="245"/>
      <c r="BQ48" s="242">
        <v>42</v>
      </c>
      <c r="BR48" s="243"/>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6"/>
    </row>
    <row r="49" spans="1:131" s="227" customFormat="1" ht="26.25" customHeight="1">
      <c r="A49" s="241">
        <v>22</v>
      </c>
      <c r="B49" s="1065"/>
      <c r="C49" s="1066"/>
      <c r="D49" s="1066"/>
      <c r="E49" s="1066"/>
      <c r="F49" s="1066"/>
      <c r="G49" s="1066"/>
      <c r="H49" s="1066"/>
      <c r="I49" s="1066"/>
      <c r="J49" s="1066"/>
      <c r="K49" s="1066"/>
      <c r="L49" s="1066"/>
      <c r="M49" s="1066"/>
      <c r="N49" s="1066"/>
      <c r="O49" s="1066"/>
      <c r="P49" s="1067"/>
      <c r="Q49" s="1077"/>
      <c r="R49" s="1078"/>
      <c r="S49" s="1078"/>
      <c r="T49" s="1078"/>
      <c r="U49" s="1078"/>
      <c r="V49" s="1078"/>
      <c r="W49" s="1078"/>
      <c r="X49" s="1078"/>
      <c r="Y49" s="1078"/>
      <c r="Z49" s="1078"/>
      <c r="AA49" s="1078"/>
      <c r="AB49" s="1078"/>
      <c r="AC49" s="1078"/>
      <c r="AD49" s="1078"/>
      <c r="AE49" s="1079"/>
      <c r="AF49" s="1071"/>
      <c r="AG49" s="1072"/>
      <c r="AH49" s="1072"/>
      <c r="AI49" s="1072"/>
      <c r="AJ49" s="1073"/>
      <c r="AK49" s="1011"/>
      <c r="AL49" s="1002"/>
      <c r="AM49" s="1002"/>
      <c r="AN49" s="1002"/>
      <c r="AO49" s="1002"/>
      <c r="AP49" s="1002"/>
      <c r="AQ49" s="1002"/>
      <c r="AR49" s="1002"/>
      <c r="AS49" s="1002"/>
      <c r="AT49" s="1002"/>
      <c r="AU49" s="1002"/>
      <c r="AV49" s="1002"/>
      <c r="AW49" s="1002"/>
      <c r="AX49" s="1002"/>
      <c r="AY49" s="1002"/>
      <c r="AZ49" s="1076"/>
      <c r="BA49" s="1076"/>
      <c r="BB49" s="1076"/>
      <c r="BC49" s="1076"/>
      <c r="BD49" s="1076"/>
      <c r="BE49" s="1060"/>
      <c r="BF49" s="1060"/>
      <c r="BG49" s="1060"/>
      <c r="BH49" s="1060"/>
      <c r="BI49" s="1061"/>
      <c r="BJ49" s="232"/>
      <c r="BK49" s="232"/>
      <c r="BL49" s="232"/>
      <c r="BM49" s="232"/>
      <c r="BN49" s="232"/>
      <c r="BO49" s="245"/>
      <c r="BP49" s="245"/>
      <c r="BQ49" s="242">
        <v>43</v>
      </c>
      <c r="BR49" s="243"/>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6"/>
    </row>
    <row r="50" spans="1:131" s="227" customFormat="1" ht="26.25" customHeight="1">
      <c r="A50" s="241">
        <v>23</v>
      </c>
      <c r="B50" s="1065"/>
      <c r="C50" s="1066"/>
      <c r="D50" s="1066"/>
      <c r="E50" s="1066"/>
      <c r="F50" s="1066"/>
      <c r="G50" s="1066"/>
      <c r="H50" s="1066"/>
      <c r="I50" s="1066"/>
      <c r="J50" s="1066"/>
      <c r="K50" s="1066"/>
      <c r="L50" s="1066"/>
      <c r="M50" s="1066"/>
      <c r="N50" s="1066"/>
      <c r="O50" s="1066"/>
      <c r="P50" s="1067"/>
      <c r="Q50" s="1068"/>
      <c r="R50" s="1069"/>
      <c r="S50" s="1069"/>
      <c r="T50" s="1069"/>
      <c r="U50" s="1069"/>
      <c r="V50" s="1069"/>
      <c r="W50" s="1069"/>
      <c r="X50" s="1069"/>
      <c r="Y50" s="1069"/>
      <c r="Z50" s="1069"/>
      <c r="AA50" s="1069"/>
      <c r="AB50" s="1069"/>
      <c r="AC50" s="1069"/>
      <c r="AD50" s="1069"/>
      <c r="AE50" s="1070"/>
      <c r="AF50" s="1071"/>
      <c r="AG50" s="1072"/>
      <c r="AH50" s="1072"/>
      <c r="AI50" s="1072"/>
      <c r="AJ50" s="1073"/>
      <c r="AK50" s="1074"/>
      <c r="AL50" s="1069"/>
      <c r="AM50" s="1069"/>
      <c r="AN50" s="1069"/>
      <c r="AO50" s="1069"/>
      <c r="AP50" s="1069"/>
      <c r="AQ50" s="1069"/>
      <c r="AR50" s="1069"/>
      <c r="AS50" s="1069"/>
      <c r="AT50" s="1069"/>
      <c r="AU50" s="1069"/>
      <c r="AV50" s="1069"/>
      <c r="AW50" s="1069"/>
      <c r="AX50" s="1069"/>
      <c r="AY50" s="1069"/>
      <c r="AZ50" s="1075"/>
      <c r="BA50" s="1075"/>
      <c r="BB50" s="1075"/>
      <c r="BC50" s="1075"/>
      <c r="BD50" s="1075"/>
      <c r="BE50" s="1060"/>
      <c r="BF50" s="1060"/>
      <c r="BG50" s="1060"/>
      <c r="BH50" s="1060"/>
      <c r="BI50" s="1061"/>
      <c r="BJ50" s="232"/>
      <c r="BK50" s="232"/>
      <c r="BL50" s="232"/>
      <c r="BM50" s="232"/>
      <c r="BN50" s="232"/>
      <c r="BO50" s="245"/>
      <c r="BP50" s="245"/>
      <c r="BQ50" s="242">
        <v>44</v>
      </c>
      <c r="BR50" s="243"/>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6"/>
    </row>
    <row r="51" spans="1:131" s="227" customFormat="1" ht="26.25" customHeight="1">
      <c r="A51" s="241">
        <v>24</v>
      </c>
      <c r="B51" s="1065"/>
      <c r="C51" s="1066"/>
      <c r="D51" s="1066"/>
      <c r="E51" s="1066"/>
      <c r="F51" s="1066"/>
      <c r="G51" s="1066"/>
      <c r="H51" s="1066"/>
      <c r="I51" s="1066"/>
      <c r="J51" s="1066"/>
      <c r="K51" s="1066"/>
      <c r="L51" s="1066"/>
      <c r="M51" s="1066"/>
      <c r="N51" s="1066"/>
      <c r="O51" s="1066"/>
      <c r="P51" s="1067"/>
      <c r="Q51" s="1068"/>
      <c r="R51" s="1069"/>
      <c r="S51" s="1069"/>
      <c r="T51" s="1069"/>
      <c r="U51" s="1069"/>
      <c r="V51" s="1069"/>
      <c r="W51" s="1069"/>
      <c r="X51" s="1069"/>
      <c r="Y51" s="1069"/>
      <c r="Z51" s="1069"/>
      <c r="AA51" s="1069"/>
      <c r="AB51" s="1069"/>
      <c r="AC51" s="1069"/>
      <c r="AD51" s="1069"/>
      <c r="AE51" s="1070"/>
      <c r="AF51" s="1071"/>
      <c r="AG51" s="1072"/>
      <c r="AH51" s="1072"/>
      <c r="AI51" s="1072"/>
      <c r="AJ51" s="1073"/>
      <c r="AK51" s="1074"/>
      <c r="AL51" s="1069"/>
      <c r="AM51" s="1069"/>
      <c r="AN51" s="1069"/>
      <c r="AO51" s="1069"/>
      <c r="AP51" s="1069"/>
      <c r="AQ51" s="1069"/>
      <c r="AR51" s="1069"/>
      <c r="AS51" s="1069"/>
      <c r="AT51" s="1069"/>
      <c r="AU51" s="1069"/>
      <c r="AV51" s="1069"/>
      <c r="AW51" s="1069"/>
      <c r="AX51" s="1069"/>
      <c r="AY51" s="1069"/>
      <c r="AZ51" s="1075"/>
      <c r="BA51" s="1075"/>
      <c r="BB51" s="1075"/>
      <c r="BC51" s="1075"/>
      <c r="BD51" s="1075"/>
      <c r="BE51" s="1060"/>
      <c r="BF51" s="1060"/>
      <c r="BG51" s="1060"/>
      <c r="BH51" s="1060"/>
      <c r="BI51" s="1061"/>
      <c r="BJ51" s="232"/>
      <c r="BK51" s="232"/>
      <c r="BL51" s="232"/>
      <c r="BM51" s="232"/>
      <c r="BN51" s="232"/>
      <c r="BO51" s="245"/>
      <c r="BP51" s="245"/>
      <c r="BQ51" s="242">
        <v>45</v>
      </c>
      <c r="BR51" s="243"/>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6"/>
    </row>
    <row r="52" spans="1:131" s="227" customFormat="1" ht="26.25" customHeight="1">
      <c r="A52" s="241">
        <v>25</v>
      </c>
      <c r="B52" s="1065"/>
      <c r="C52" s="1066"/>
      <c r="D52" s="1066"/>
      <c r="E52" s="1066"/>
      <c r="F52" s="1066"/>
      <c r="G52" s="1066"/>
      <c r="H52" s="1066"/>
      <c r="I52" s="1066"/>
      <c r="J52" s="1066"/>
      <c r="K52" s="1066"/>
      <c r="L52" s="1066"/>
      <c r="M52" s="1066"/>
      <c r="N52" s="1066"/>
      <c r="O52" s="1066"/>
      <c r="P52" s="1067"/>
      <c r="Q52" s="1068"/>
      <c r="R52" s="1069"/>
      <c r="S52" s="1069"/>
      <c r="T52" s="1069"/>
      <c r="U52" s="1069"/>
      <c r="V52" s="1069"/>
      <c r="W52" s="1069"/>
      <c r="X52" s="1069"/>
      <c r="Y52" s="1069"/>
      <c r="Z52" s="1069"/>
      <c r="AA52" s="1069"/>
      <c r="AB52" s="1069"/>
      <c r="AC52" s="1069"/>
      <c r="AD52" s="1069"/>
      <c r="AE52" s="1070"/>
      <c r="AF52" s="1071"/>
      <c r="AG52" s="1072"/>
      <c r="AH52" s="1072"/>
      <c r="AI52" s="1072"/>
      <c r="AJ52" s="1073"/>
      <c r="AK52" s="1074"/>
      <c r="AL52" s="1069"/>
      <c r="AM52" s="1069"/>
      <c r="AN52" s="1069"/>
      <c r="AO52" s="1069"/>
      <c r="AP52" s="1069"/>
      <c r="AQ52" s="1069"/>
      <c r="AR52" s="1069"/>
      <c r="AS52" s="1069"/>
      <c r="AT52" s="1069"/>
      <c r="AU52" s="1069"/>
      <c r="AV52" s="1069"/>
      <c r="AW52" s="1069"/>
      <c r="AX52" s="1069"/>
      <c r="AY52" s="1069"/>
      <c r="AZ52" s="1075"/>
      <c r="BA52" s="1075"/>
      <c r="BB52" s="1075"/>
      <c r="BC52" s="1075"/>
      <c r="BD52" s="1075"/>
      <c r="BE52" s="1060"/>
      <c r="BF52" s="1060"/>
      <c r="BG52" s="1060"/>
      <c r="BH52" s="1060"/>
      <c r="BI52" s="1061"/>
      <c r="BJ52" s="232"/>
      <c r="BK52" s="232"/>
      <c r="BL52" s="232"/>
      <c r="BM52" s="232"/>
      <c r="BN52" s="232"/>
      <c r="BO52" s="245"/>
      <c r="BP52" s="245"/>
      <c r="BQ52" s="242">
        <v>46</v>
      </c>
      <c r="BR52" s="243"/>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6"/>
    </row>
    <row r="53" spans="1:131" s="227" customFormat="1" ht="26.25" customHeight="1">
      <c r="A53" s="241">
        <v>26</v>
      </c>
      <c r="B53" s="1065"/>
      <c r="C53" s="1066"/>
      <c r="D53" s="1066"/>
      <c r="E53" s="1066"/>
      <c r="F53" s="1066"/>
      <c r="G53" s="1066"/>
      <c r="H53" s="1066"/>
      <c r="I53" s="1066"/>
      <c r="J53" s="1066"/>
      <c r="K53" s="1066"/>
      <c r="L53" s="1066"/>
      <c r="M53" s="1066"/>
      <c r="N53" s="1066"/>
      <c r="O53" s="1066"/>
      <c r="P53" s="1067"/>
      <c r="Q53" s="1068"/>
      <c r="R53" s="1069"/>
      <c r="S53" s="1069"/>
      <c r="T53" s="1069"/>
      <c r="U53" s="1069"/>
      <c r="V53" s="1069"/>
      <c r="W53" s="1069"/>
      <c r="X53" s="1069"/>
      <c r="Y53" s="1069"/>
      <c r="Z53" s="1069"/>
      <c r="AA53" s="1069"/>
      <c r="AB53" s="1069"/>
      <c r="AC53" s="1069"/>
      <c r="AD53" s="1069"/>
      <c r="AE53" s="1070"/>
      <c r="AF53" s="1071"/>
      <c r="AG53" s="1072"/>
      <c r="AH53" s="1072"/>
      <c r="AI53" s="1072"/>
      <c r="AJ53" s="1073"/>
      <c r="AK53" s="1074"/>
      <c r="AL53" s="1069"/>
      <c r="AM53" s="1069"/>
      <c r="AN53" s="1069"/>
      <c r="AO53" s="1069"/>
      <c r="AP53" s="1069"/>
      <c r="AQ53" s="1069"/>
      <c r="AR53" s="1069"/>
      <c r="AS53" s="1069"/>
      <c r="AT53" s="1069"/>
      <c r="AU53" s="1069"/>
      <c r="AV53" s="1069"/>
      <c r="AW53" s="1069"/>
      <c r="AX53" s="1069"/>
      <c r="AY53" s="1069"/>
      <c r="AZ53" s="1075"/>
      <c r="BA53" s="1075"/>
      <c r="BB53" s="1075"/>
      <c r="BC53" s="1075"/>
      <c r="BD53" s="1075"/>
      <c r="BE53" s="1060"/>
      <c r="BF53" s="1060"/>
      <c r="BG53" s="1060"/>
      <c r="BH53" s="1060"/>
      <c r="BI53" s="1061"/>
      <c r="BJ53" s="232"/>
      <c r="BK53" s="232"/>
      <c r="BL53" s="232"/>
      <c r="BM53" s="232"/>
      <c r="BN53" s="232"/>
      <c r="BO53" s="245"/>
      <c r="BP53" s="245"/>
      <c r="BQ53" s="242">
        <v>47</v>
      </c>
      <c r="BR53" s="243"/>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6"/>
    </row>
    <row r="54" spans="1:131" s="227" customFormat="1" ht="26.25" customHeight="1">
      <c r="A54" s="241">
        <v>27</v>
      </c>
      <c r="B54" s="1065"/>
      <c r="C54" s="1066"/>
      <c r="D54" s="1066"/>
      <c r="E54" s="1066"/>
      <c r="F54" s="1066"/>
      <c r="G54" s="1066"/>
      <c r="H54" s="1066"/>
      <c r="I54" s="1066"/>
      <c r="J54" s="1066"/>
      <c r="K54" s="1066"/>
      <c r="L54" s="1066"/>
      <c r="M54" s="1066"/>
      <c r="N54" s="1066"/>
      <c r="O54" s="1066"/>
      <c r="P54" s="1067"/>
      <c r="Q54" s="1068"/>
      <c r="R54" s="1069"/>
      <c r="S54" s="1069"/>
      <c r="T54" s="1069"/>
      <c r="U54" s="1069"/>
      <c r="V54" s="1069"/>
      <c r="W54" s="1069"/>
      <c r="X54" s="1069"/>
      <c r="Y54" s="1069"/>
      <c r="Z54" s="1069"/>
      <c r="AA54" s="1069"/>
      <c r="AB54" s="1069"/>
      <c r="AC54" s="1069"/>
      <c r="AD54" s="1069"/>
      <c r="AE54" s="1070"/>
      <c r="AF54" s="1071"/>
      <c r="AG54" s="1072"/>
      <c r="AH54" s="1072"/>
      <c r="AI54" s="1072"/>
      <c r="AJ54" s="1073"/>
      <c r="AK54" s="1074"/>
      <c r="AL54" s="1069"/>
      <c r="AM54" s="1069"/>
      <c r="AN54" s="1069"/>
      <c r="AO54" s="1069"/>
      <c r="AP54" s="1069"/>
      <c r="AQ54" s="1069"/>
      <c r="AR54" s="1069"/>
      <c r="AS54" s="1069"/>
      <c r="AT54" s="1069"/>
      <c r="AU54" s="1069"/>
      <c r="AV54" s="1069"/>
      <c r="AW54" s="1069"/>
      <c r="AX54" s="1069"/>
      <c r="AY54" s="1069"/>
      <c r="AZ54" s="1075"/>
      <c r="BA54" s="1075"/>
      <c r="BB54" s="1075"/>
      <c r="BC54" s="1075"/>
      <c r="BD54" s="1075"/>
      <c r="BE54" s="1060"/>
      <c r="BF54" s="1060"/>
      <c r="BG54" s="1060"/>
      <c r="BH54" s="1060"/>
      <c r="BI54" s="1061"/>
      <c r="BJ54" s="232"/>
      <c r="BK54" s="232"/>
      <c r="BL54" s="232"/>
      <c r="BM54" s="232"/>
      <c r="BN54" s="232"/>
      <c r="BO54" s="245"/>
      <c r="BP54" s="245"/>
      <c r="BQ54" s="242">
        <v>48</v>
      </c>
      <c r="BR54" s="243"/>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6"/>
    </row>
    <row r="55" spans="1:131" s="227" customFormat="1" ht="26.25" customHeight="1">
      <c r="A55" s="241">
        <v>28</v>
      </c>
      <c r="B55" s="1065"/>
      <c r="C55" s="1066"/>
      <c r="D55" s="1066"/>
      <c r="E55" s="1066"/>
      <c r="F55" s="1066"/>
      <c r="G55" s="1066"/>
      <c r="H55" s="1066"/>
      <c r="I55" s="1066"/>
      <c r="J55" s="1066"/>
      <c r="K55" s="1066"/>
      <c r="L55" s="1066"/>
      <c r="M55" s="1066"/>
      <c r="N55" s="1066"/>
      <c r="O55" s="1066"/>
      <c r="P55" s="1067"/>
      <c r="Q55" s="1068"/>
      <c r="R55" s="1069"/>
      <c r="S55" s="1069"/>
      <c r="T55" s="1069"/>
      <c r="U55" s="1069"/>
      <c r="V55" s="1069"/>
      <c r="W55" s="1069"/>
      <c r="X55" s="1069"/>
      <c r="Y55" s="1069"/>
      <c r="Z55" s="1069"/>
      <c r="AA55" s="1069"/>
      <c r="AB55" s="1069"/>
      <c r="AC55" s="1069"/>
      <c r="AD55" s="1069"/>
      <c r="AE55" s="1070"/>
      <c r="AF55" s="1071"/>
      <c r="AG55" s="1072"/>
      <c r="AH55" s="1072"/>
      <c r="AI55" s="1072"/>
      <c r="AJ55" s="1073"/>
      <c r="AK55" s="1074"/>
      <c r="AL55" s="1069"/>
      <c r="AM55" s="1069"/>
      <c r="AN55" s="1069"/>
      <c r="AO55" s="1069"/>
      <c r="AP55" s="1069"/>
      <c r="AQ55" s="1069"/>
      <c r="AR55" s="1069"/>
      <c r="AS55" s="1069"/>
      <c r="AT55" s="1069"/>
      <c r="AU55" s="1069"/>
      <c r="AV55" s="1069"/>
      <c r="AW55" s="1069"/>
      <c r="AX55" s="1069"/>
      <c r="AY55" s="1069"/>
      <c r="AZ55" s="1075"/>
      <c r="BA55" s="1075"/>
      <c r="BB55" s="1075"/>
      <c r="BC55" s="1075"/>
      <c r="BD55" s="1075"/>
      <c r="BE55" s="1060"/>
      <c r="BF55" s="1060"/>
      <c r="BG55" s="1060"/>
      <c r="BH55" s="1060"/>
      <c r="BI55" s="1061"/>
      <c r="BJ55" s="232"/>
      <c r="BK55" s="232"/>
      <c r="BL55" s="232"/>
      <c r="BM55" s="232"/>
      <c r="BN55" s="232"/>
      <c r="BO55" s="245"/>
      <c r="BP55" s="245"/>
      <c r="BQ55" s="242">
        <v>49</v>
      </c>
      <c r="BR55" s="243"/>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6"/>
    </row>
    <row r="56" spans="1:131" s="227" customFormat="1" ht="26.25" customHeight="1">
      <c r="A56" s="241">
        <v>29</v>
      </c>
      <c r="B56" s="1065"/>
      <c r="C56" s="1066"/>
      <c r="D56" s="1066"/>
      <c r="E56" s="1066"/>
      <c r="F56" s="1066"/>
      <c r="G56" s="1066"/>
      <c r="H56" s="1066"/>
      <c r="I56" s="1066"/>
      <c r="J56" s="1066"/>
      <c r="K56" s="1066"/>
      <c r="L56" s="1066"/>
      <c r="M56" s="1066"/>
      <c r="N56" s="1066"/>
      <c r="O56" s="1066"/>
      <c r="P56" s="1067"/>
      <c r="Q56" s="1068"/>
      <c r="R56" s="1069"/>
      <c r="S56" s="1069"/>
      <c r="T56" s="1069"/>
      <c r="U56" s="1069"/>
      <c r="V56" s="1069"/>
      <c r="W56" s="1069"/>
      <c r="X56" s="1069"/>
      <c r="Y56" s="1069"/>
      <c r="Z56" s="1069"/>
      <c r="AA56" s="1069"/>
      <c r="AB56" s="1069"/>
      <c r="AC56" s="1069"/>
      <c r="AD56" s="1069"/>
      <c r="AE56" s="1070"/>
      <c r="AF56" s="1071"/>
      <c r="AG56" s="1072"/>
      <c r="AH56" s="1072"/>
      <c r="AI56" s="1072"/>
      <c r="AJ56" s="1073"/>
      <c r="AK56" s="1074"/>
      <c r="AL56" s="1069"/>
      <c r="AM56" s="1069"/>
      <c r="AN56" s="1069"/>
      <c r="AO56" s="1069"/>
      <c r="AP56" s="1069"/>
      <c r="AQ56" s="1069"/>
      <c r="AR56" s="1069"/>
      <c r="AS56" s="1069"/>
      <c r="AT56" s="1069"/>
      <c r="AU56" s="1069"/>
      <c r="AV56" s="1069"/>
      <c r="AW56" s="1069"/>
      <c r="AX56" s="1069"/>
      <c r="AY56" s="1069"/>
      <c r="AZ56" s="1075"/>
      <c r="BA56" s="1075"/>
      <c r="BB56" s="1075"/>
      <c r="BC56" s="1075"/>
      <c r="BD56" s="1075"/>
      <c r="BE56" s="1060"/>
      <c r="BF56" s="1060"/>
      <c r="BG56" s="1060"/>
      <c r="BH56" s="1060"/>
      <c r="BI56" s="1061"/>
      <c r="BJ56" s="232"/>
      <c r="BK56" s="232"/>
      <c r="BL56" s="232"/>
      <c r="BM56" s="232"/>
      <c r="BN56" s="232"/>
      <c r="BO56" s="245"/>
      <c r="BP56" s="245"/>
      <c r="BQ56" s="242">
        <v>50</v>
      </c>
      <c r="BR56" s="243"/>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6"/>
    </row>
    <row r="57" spans="1:131" s="227" customFormat="1" ht="26.25" customHeight="1">
      <c r="A57" s="241">
        <v>30</v>
      </c>
      <c r="B57" s="1065"/>
      <c r="C57" s="1066"/>
      <c r="D57" s="1066"/>
      <c r="E57" s="1066"/>
      <c r="F57" s="1066"/>
      <c r="G57" s="1066"/>
      <c r="H57" s="1066"/>
      <c r="I57" s="1066"/>
      <c r="J57" s="1066"/>
      <c r="K57" s="1066"/>
      <c r="L57" s="1066"/>
      <c r="M57" s="1066"/>
      <c r="N57" s="1066"/>
      <c r="O57" s="1066"/>
      <c r="P57" s="1067"/>
      <c r="Q57" s="1068"/>
      <c r="R57" s="1069"/>
      <c r="S57" s="1069"/>
      <c r="T57" s="1069"/>
      <c r="U57" s="1069"/>
      <c r="V57" s="1069"/>
      <c r="W57" s="1069"/>
      <c r="X57" s="1069"/>
      <c r="Y57" s="1069"/>
      <c r="Z57" s="1069"/>
      <c r="AA57" s="1069"/>
      <c r="AB57" s="1069"/>
      <c r="AC57" s="1069"/>
      <c r="AD57" s="1069"/>
      <c r="AE57" s="1070"/>
      <c r="AF57" s="1071"/>
      <c r="AG57" s="1072"/>
      <c r="AH57" s="1072"/>
      <c r="AI57" s="1072"/>
      <c r="AJ57" s="1073"/>
      <c r="AK57" s="1074"/>
      <c r="AL57" s="1069"/>
      <c r="AM57" s="1069"/>
      <c r="AN57" s="1069"/>
      <c r="AO57" s="1069"/>
      <c r="AP57" s="1069"/>
      <c r="AQ57" s="1069"/>
      <c r="AR57" s="1069"/>
      <c r="AS57" s="1069"/>
      <c r="AT57" s="1069"/>
      <c r="AU57" s="1069"/>
      <c r="AV57" s="1069"/>
      <c r="AW57" s="1069"/>
      <c r="AX57" s="1069"/>
      <c r="AY57" s="1069"/>
      <c r="AZ57" s="1075"/>
      <c r="BA57" s="1075"/>
      <c r="BB57" s="1075"/>
      <c r="BC57" s="1075"/>
      <c r="BD57" s="1075"/>
      <c r="BE57" s="1060"/>
      <c r="BF57" s="1060"/>
      <c r="BG57" s="1060"/>
      <c r="BH57" s="1060"/>
      <c r="BI57" s="1061"/>
      <c r="BJ57" s="232"/>
      <c r="BK57" s="232"/>
      <c r="BL57" s="232"/>
      <c r="BM57" s="232"/>
      <c r="BN57" s="232"/>
      <c r="BO57" s="245"/>
      <c r="BP57" s="245"/>
      <c r="BQ57" s="242">
        <v>51</v>
      </c>
      <c r="BR57" s="243"/>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6"/>
    </row>
    <row r="58" spans="1:131" s="227" customFormat="1" ht="26.25" customHeight="1">
      <c r="A58" s="241">
        <v>31</v>
      </c>
      <c r="B58" s="1065"/>
      <c r="C58" s="1066"/>
      <c r="D58" s="1066"/>
      <c r="E58" s="1066"/>
      <c r="F58" s="1066"/>
      <c r="G58" s="1066"/>
      <c r="H58" s="1066"/>
      <c r="I58" s="1066"/>
      <c r="J58" s="1066"/>
      <c r="K58" s="1066"/>
      <c r="L58" s="1066"/>
      <c r="M58" s="1066"/>
      <c r="N58" s="1066"/>
      <c r="O58" s="1066"/>
      <c r="P58" s="1067"/>
      <c r="Q58" s="1068"/>
      <c r="R58" s="1069"/>
      <c r="S58" s="1069"/>
      <c r="T58" s="1069"/>
      <c r="U58" s="1069"/>
      <c r="V58" s="1069"/>
      <c r="W58" s="1069"/>
      <c r="X58" s="1069"/>
      <c r="Y58" s="1069"/>
      <c r="Z58" s="1069"/>
      <c r="AA58" s="1069"/>
      <c r="AB58" s="1069"/>
      <c r="AC58" s="1069"/>
      <c r="AD58" s="1069"/>
      <c r="AE58" s="1070"/>
      <c r="AF58" s="1071"/>
      <c r="AG58" s="1072"/>
      <c r="AH58" s="1072"/>
      <c r="AI58" s="1072"/>
      <c r="AJ58" s="1073"/>
      <c r="AK58" s="1074"/>
      <c r="AL58" s="1069"/>
      <c r="AM58" s="1069"/>
      <c r="AN58" s="1069"/>
      <c r="AO58" s="1069"/>
      <c r="AP58" s="1069"/>
      <c r="AQ58" s="1069"/>
      <c r="AR58" s="1069"/>
      <c r="AS58" s="1069"/>
      <c r="AT58" s="1069"/>
      <c r="AU58" s="1069"/>
      <c r="AV58" s="1069"/>
      <c r="AW58" s="1069"/>
      <c r="AX58" s="1069"/>
      <c r="AY58" s="1069"/>
      <c r="AZ58" s="1075"/>
      <c r="BA58" s="1075"/>
      <c r="BB58" s="1075"/>
      <c r="BC58" s="1075"/>
      <c r="BD58" s="1075"/>
      <c r="BE58" s="1060"/>
      <c r="BF58" s="1060"/>
      <c r="BG58" s="1060"/>
      <c r="BH58" s="1060"/>
      <c r="BI58" s="1061"/>
      <c r="BJ58" s="232"/>
      <c r="BK58" s="232"/>
      <c r="BL58" s="232"/>
      <c r="BM58" s="232"/>
      <c r="BN58" s="232"/>
      <c r="BO58" s="245"/>
      <c r="BP58" s="245"/>
      <c r="BQ58" s="242">
        <v>52</v>
      </c>
      <c r="BR58" s="243"/>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6"/>
    </row>
    <row r="59" spans="1:131" s="227" customFormat="1" ht="26.25" customHeight="1">
      <c r="A59" s="241">
        <v>32</v>
      </c>
      <c r="B59" s="1065"/>
      <c r="C59" s="1066"/>
      <c r="D59" s="1066"/>
      <c r="E59" s="1066"/>
      <c r="F59" s="1066"/>
      <c r="G59" s="1066"/>
      <c r="H59" s="1066"/>
      <c r="I59" s="1066"/>
      <c r="J59" s="1066"/>
      <c r="K59" s="1066"/>
      <c r="L59" s="1066"/>
      <c r="M59" s="1066"/>
      <c r="N59" s="1066"/>
      <c r="O59" s="1066"/>
      <c r="P59" s="1067"/>
      <c r="Q59" s="1068"/>
      <c r="R59" s="1069"/>
      <c r="S59" s="1069"/>
      <c r="T59" s="1069"/>
      <c r="U59" s="1069"/>
      <c r="V59" s="1069"/>
      <c r="W59" s="1069"/>
      <c r="X59" s="1069"/>
      <c r="Y59" s="1069"/>
      <c r="Z59" s="1069"/>
      <c r="AA59" s="1069"/>
      <c r="AB59" s="1069"/>
      <c r="AC59" s="1069"/>
      <c r="AD59" s="1069"/>
      <c r="AE59" s="1070"/>
      <c r="AF59" s="1071"/>
      <c r="AG59" s="1072"/>
      <c r="AH59" s="1072"/>
      <c r="AI59" s="1072"/>
      <c r="AJ59" s="1073"/>
      <c r="AK59" s="1074"/>
      <c r="AL59" s="1069"/>
      <c r="AM59" s="1069"/>
      <c r="AN59" s="1069"/>
      <c r="AO59" s="1069"/>
      <c r="AP59" s="1069"/>
      <c r="AQ59" s="1069"/>
      <c r="AR59" s="1069"/>
      <c r="AS59" s="1069"/>
      <c r="AT59" s="1069"/>
      <c r="AU59" s="1069"/>
      <c r="AV59" s="1069"/>
      <c r="AW59" s="1069"/>
      <c r="AX59" s="1069"/>
      <c r="AY59" s="1069"/>
      <c r="AZ59" s="1075"/>
      <c r="BA59" s="1075"/>
      <c r="BB59" s="1075"/>
      <c r="BC59" s="1075"/>
      <c r="BD59" s="1075"/>
      <c r="BE59" s="1060"/>
      <c r="BF59" s="1060"/>
      <c r="BG59" s="1060"/>
      <c r="BH59" s="1060"/>
      <c r="BI59" s="1061"/>
      <c r="BJ59" s="232"/>
      <c r="BK59" s="232"/>
      <c r="BL59" s="232"/>
      <c r="BM59" s="232"/>
      <c r="BN59" s="232"/>
      <c r="BO59" s="245"/>
      <c r="BP59" s="245"/>
      <c r="BQ59" s="242">
        <v>53</v>
      </c>
      <c r="BR59" s="243"/>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6"/>
    </row>
    <row r="60" spans="1:131" s="227" customFormat="1" ht="26.25" customHeight="1">
      <c r="A60" s="241">
        <v>33</v>
      </c>
      <c r="B60" s="1065"/>
      <c r="C60" s="1066"/>
      <c r="D60" s="1066"/>
      <c r="E60" s="1066"/>
      <c r="F60" s="1066"/>
      <c r="G60" s="1066"/>
      <c r="H60" s="1066"/>
      <c r="I60" s="1066"/>
      <c r="J60" s="1066"/>
      <c r="K60" s="1066"/>
      <c r="L60" s="1066"/>
      <c r="M60" s="1066"/>
      <c r="N60" s="1066"/>
      <c r="O60" s="1066"/>
      <c r="P60" s="1067"/>
      <c r="Q60" s="1068"/>
      <c r="R60" s="1069"/>
      <c r="S60" s="1069"/>
      <c r="T60" s="1069"/>
      <c r="U60" s="1069"/>
      <c r="V60" s="1069"/>
      <c r="W60" s="1069"/>
      <c r="X60" s="1069"/>
      <c r="Y60" s="1069"/>
      <c r="Z60" s="1069"/>
      <c r="AA60" s="1069"/>
      <c r="AB60" s="1069"/>
      <c r="AC60" s="1069"/>
      <c r="AD60" s="1069"/>
      <c r="AE60" s="1070"/>
      <c r="AF60" s="1071"/>
      <c r="AG60" s="1072"/>
      <c r="AH60" s="1072"/>
      <c r="AI60" s="1072"/>
      <c r="AJ60" s="1073"/>
      <c r="AK60" s="1074"/>
      <c r="AL60" s="1069"/>
      <c r="AM60" s="1069"/>
      <c r="AN60" s="1069"/>
      <c r="AO60" s="1069"/>
      <c r="AP60" s="1069"/>
      <c r="AQ60" s="1069"/>
      <c r="AR60" s="1069"/>
      <c r="AS60" s="1069"/>
      <c r="AT60" s="1069"/>
      <c r="AU60" s="1069"/>
      <c r="AV60" s="1069"/>
      <c r="AW60" s="1069"/>
      <c r="AX60" s="1069"/>
      <c r="AY60" s="1069"/>
      <c r="AZ60" s="1075"/>
      <c r="BA60" s="1075"/>
      <c r="BB60" s="1075"/>
      <c r="BC60" s="1075"/>
      <c r="BD60" s="1075"/>
      <c r="BE60" s="1060"/>
      <c r="BF60" s="1060"/>
      <c r="BG60" s="1060"/>
      <c r="BH60" s="1060"/>
      <c r="BI60" s="1061"/>
      <c r="BJ60" s="232"/>
      <c r="BK60" s="232"/>
      <c r="BL60" s="232"/>
      <c r="BM60" s="232"/>
      <c r="BN60" s="232"/>
      <c r="BO60" s="245"/>
      <c r="BP60" s="245"/>
      <c r="BQ60" s="242">
        <v>54</v>
      </c>
      <c r="BR60" s="243"/>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6"/>
    </row>
    <row r="61" spans="1:131" s="227" customFormat="1" ht="26.25" customHeight="1" thickBot="1">
      <c r="A61" s="241">
        <v>34</v>
      </c>
      <c r="B61" s="1065"/>
      <c r="C61" s="1066"/>
      <c r="D61" s="1066"/>
      <c r="E61" s="1066"/>
      <c r="F61" s="1066"/>
      <c r="G61" s="1066"/>
      <c r="H61" s="1066"/>
      <c r="I61" s="1066"/>
      <c r="J61" s="1066"/>
      <c r="K61" s="1066"/>
      <c r="L61" s="1066"/>
      <c r="M61" s="1066"/>
      <c r="N61" s="1066"/>
      <c r="O61" s="1066"/>
      <c r="P61" s="1067"/>
      <c r="Q61" s="1068"/>
      <c r="R61" s="1069"/>
      <c r="S61" s="1069"/>
      <c r="T61" s="1069"/>
      <c r="U61" s="1069"/>
      <c r="V61" s="1069"/>
      <c r="W61" s="1069"/>
      <c r="X61" s="1069"/>
      <c r="Y61" s="1069"/>
      <c r="Z61" s="1069"/>
      <c r="AA61" s="1069"/>
      <c r="AB61" s="1069"/>
      <c r="AC61" s="1069"/>
      <c r="AD61" s="1069"/>
      <c r="AE61" s="1070"/>
      <c r="AF61" s="1071"/>
      <c r="AG61" s="1072"/>
      <c r="AH61" s="1072"/>
      <c r="AI61" s="1072"/>
      <c r="AJ61" s="1073"/>
      <c r="AK61" s="1074"/>
      <c r="AL61" s="1069"/>
      <c r="AM61" s="1069"/>
      <c r="AN61" s="1069"/>
      <c r="AO61" s="1069"/>
      <c r="AP61" s="1069"/>
      <c r="AQ61" s="1069"/>
      <c r="AR61" s="1069"/>
      <c r="AS61" s="1069"/>
      <c r="AT61" s="1069"/>
      <c r="AU61" s="1069"/>
      <c r="AV61" s="1069"/>
      <c r="AW61" s="1069"/>
      <c r="AX61" s="1069"/>
      <c r="AY61" s="1069"/>
      <c r="AZ61" s="1075"/>
      <c r="BA61" s="1075"/>
      <c r="BB61" s="1075"/>
      <c r="BC61" s="1075"/>
      <c r="BD61" s="1075"/>
      <c r="BE61" s="1060"/>
      <c r="BF61" s="1060"/>
      <c r="BG61" s="1060"/>
      <c r="BH61" s="1060"/>
      <c r="BI61" s="1061"/>
      <c r="BJ61" s="232"/>
      <c r="BK61" s="232"/>
      <c r="BL61" s="232"/>
      <c r="BM61" s="232"/>
      <c r="BN61" s="232"/>
      <c r="BO61" s="245"/>
      <c r="BP61" s="245"/>
      <c r="BQ61" s="242">
        <v>55</v>
      </c>
      <c r="BR61" s="243"/>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6"/>
    </row>
    <row r="62" spans="1:131" s="227" customFormat="1" ht="26.25" customHeight="1">
      <c r="A62" s="241">
        <v>35</v>
      </c>
      <c r="B62" s="1065"/>
      <c r="C62" s="1066"/>
      <c r="D62" s="1066"/>
      <c r="E62" s="1066"/>
      <c r="F62" s="1066"/>
      <c r="G62" s="1066"/>
      <c r="H62" s="1066"/>
      <c r="I62" s="1066"/>
      <c r="J62" s="1066"/>
      <c r="K62" s="1066"/>
      <c r="L62" s="1066"/>
      <c r="M62" s="1066"/>
      <c r="N62" s="1066"/>
      <c r="O62" s="1066"/>
      <c r="P62" s="1067"/>
      <c r="Q62" s="1068"/>
      <c r="R62" s="1069"/>
      <c r="S62" s="1069"/>
      <c r="T62" s="1069"/>
      <c r="U62" s="1069"/>
      <c r="V62" s="1069"/>
      <c r="W62" s="1069"/>
      <c r="X62" s="1069"/>
      <c r="Y62" s="1069"/>
      <c r="Z62" s="1069"/>
      <c r="AA62" s="1069"/>
      <c r="AB62" s="1069"/>
      <c r="AC62" s="1069"/>
      <c r="AD62" s="1069"/>
      <c r="AE62" s="1070"/>
      <c r="AF62" s="1071"/>
      <c r="AG62" s="1072"/>
      <c r="AH62" s="1072"/>
      <c r="AI62" s="1072"/>
      <c r="AJ62" s="1073"/>
      <c r="AK62" s="1074"/>
      <c r="AL62" s="1069"/>
      <c r="AM62" s="1069"/>
      <c r="AN62" s="1069"/>
      <c r="AO62" s="1069"/>
      <c r="AP62" s="1069"/>
      <c r="AQ62" s="1069"/>
      <c r="AR62" s="1069"/>
      <c r="AS62" s="1069"/>
      <c r="AT62" s="1069"/>
      <c r="AU62" s="1069"/>
      <c r="AV62" s="1069"/>
      <c r="AW62" s="1069"/>
      <c r="AX62" s="1069"/>
      <c r="AY62" s="1069"/>
      <c r="AZ62" s="1075"/>
      <c r="BA62" s="1075"/>
      <c r="BB62" s="1075"/>
      <c r="BC62" s="1075"/>
      <c r="BD62" s="1075"/>
      <c r="BE62" s="1060"/>
      <c r="BF62" s="1060"/>
      <c r="BG62" s="1060"/>
      <c r="BH62" s="1060"/>
      <c r="BI62" s="1061"/>
      <c r="BJ62" s="1062" t="s">
        <v>394</v>
      </c>
      <c r="BK62" s="1063"/>
      <c r="BL62" s="1063"/>
      <c r="BM62" s="1063"/>
      <c r="BN62" s="1064"/>
      <c r="BO62" s="245"/>
      <c r="BP62" s="245"/>
      <c r="BQ62" s="242">
        <v>56</v>
      </c>
      <c r="BR62" s="243"/>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6"/>
    </row>
    <row r="63" spans="1:131" s="227" customFormat="1" ht="26.25" customHeight="1" thickBot="1">
      <c r="A63" s="244" t="s">
        <v>377</v>
      </c>
      <c r="B63" s="975" t="s">
        <v>395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6"/>
      <c r="AF63" s="1057">
        <v>63</v>
      </c>
      <c r="AG63" s="990"/>
      <c r="AH63" s="990"/>
      <c r="AI63" s="990"/>
      <c r="AJ63" s="1058"/>
      <c r="AK63" s="1059"/>
      <c r="AL63" s="994"/>
      <c r="AM63" s="994"/>
      <c r="AN63" s="994"/>
      <c r="AO63" s="994"/>
      <c r="AP63" s="990">
        <v>794</v>
      </c>
      <c r="AQ63" s="990"/>
      <c r="AR63" s="990"/>
      <c r="AS63" s="990"/>
      <c r="AT63" s="990"/>
      <c r="AU63" s="990">
        <v>397</v>
      </c>
      <c r="AV63" s="990"/>
      <c r="AW63" s="990"/>
      <c r="AX63" s="990"/>
      <c r="AY63" s="990"/>
      <c r="AZ63" s="1053"/>
      <c r="BA63" s="1053"/>
      <c r="BB63" s="1053"/>
      <c r="BC63" s="1053"/>
      <c r="BD63" s="1053"/>
      <c r="BE63" s="991"/>
      <c r="BF63" s="991"/>
      <c r="BG63" s="991"/>
      <c r="BH63" s="991"/>
      <c r="BI63" s="992"/>
      <c r="BJ63" s="1054" t="s">
        <v>396</v>
      </c>
      <c r="BK63" s="982"/>
      <c r="BL63" s="982"/>
      <c r="BM63" s="982"/>
      <c r="BN63" s="1055"/>
      <c r="BO63" s="245"/>
      <c r="BP63" s="245"/>
      <c r="BQ63" s="242">
        <v>57</v>
      </c>
      <c r="BR63" s="243"/>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6"/>
    </row>
    <row r="65" spans="1:131" s="227" customFormat="1" ht="26.25" customHeight="1" thickBot="1">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6"/>
    </row>
    <row r="66" spans="1:131" s="227" customFormat="1" ht="26.25" customHeight="1">
      <c r="A66" s="1029" t="s">
        <v>398</v>
      </c>
      <c r="B66" s="1030"/>
      <c r="C66" s="1030"/>
      <c r="D66" s="1030"/>
      <c r="E66" s="1030"/>
      <c r="F66" s="1030"/>
      <c r="G66" s="1030"/>
      <c r="H66" s="1030"/>
      <c r="I66" s="1030"/>
      <c r="J66" s="1030"/>
      <c r="K66" s="1030"/>
      <c r="L66" s="1030"/>
      <c r="M66" s="1030"/>
      <c r="N66" s="1030"/>
      <c r="O66" s="1030"/>
      <c r="P66" s="1031"/>
      <c r="Q66" s="1035" t="s">
        <v>399</v>
      </c>
      <c r="R66" s="1036"/>
      <c r="S66" s="1036"/>
      <c r="T66" s="1036"/>
      <c r="U66" s="1037"/>
      <c r="V66" s="1035" t="s">
        <v>382</v>
      </c>
      <c r="W66" s="1036"/>
      <c r="X66" s="1036"/>
      <c r="Y66" s="1036"/>
      <c r="Z66" s="1037"/>
      <c r="AA66" s="1035" t="s">
        <v>383</v>
      </c>
      <c r="AB66" s="1036"/>
      <c r="AC66" s="1036"/>
      <c r="AD66" s="1036"/>
      <c r="AE66" s="1037"/>
      <c r="AF66" s="1041" t="s">
        <v>384</v>
      </c>
      <c r="AG66" s="1042"/>
      <c r="AH66" s="1042"/>
      <c r="AI66" s="1042"/>
      <c r="AJ66" s="1043"/>
      <c r="AK66" s="1035" t="s">
        <v>385</v>
      </c>
      <c r="AL66" s="1030"/>
      <c r="AM66" s="1030"/>
      <c r="AN66" s="1030"/>
      <c r="AO66" s="1031"/>
      <c r="AP66" s="1035" t="s">
        <v>386</v>
      </c>
      <c r="AQ66" s="1036"/>
      <c r="AR66" s="1036"/>
      <c r="AS66" s="1036"/>
      <c r="AT66" s="1037"/>
      <c r="AU66" s="1035" t="s">
        <v>400</v>
      </c>
      <c r="AV66" s="1036"/>
      <c r="AW66" s="1036"/>
      <c r="AX66" s="1036"/>
      <c r="AY66" s="1037"/>
      <c r="AZ66" s="1035" t="s">
        <v>365</v>
      </c>
      <c r="BA66" s="1036"/>
      <c r="BB66" s="1036"/>
      <c r="BC66" s="1036"/>
      <c r="BD66" s="1051"/>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9" t="s">
        <v>558</v>
      </c>
      <c r="C68" s="1020"/>
      <c r="D68" s="1020"/>
      <c r="E68" s="1020"/>
      <c r="F68" s="1020"/>
      <c r="G68" s="1020"/>
      <c r="H68" s="1020"/>
      <c r="I68" s="1020"/>
      <c r="J68" s="1020"/>
      <c r="K68" s="1020"/>
      <c r="L68" s="1020"/>
      <c r="M68" s="1020"/>
      <c r="N68" s="1020"/>
      <c r="O68" s="1020"/>
      <c r="P68" s="1021"/>
      <c r="Q68" s="1022">
        <v>2</v>
      </c>
      <c r="R68" s="1016"/>
      <c r="S68" s="1016"/>
      <c r="T68" s="1016"/>
      <c r="U68" s="1016"/>
      <c r="V68" s="1016">
        <v>1</v>
      </c>
      <c r="W68" s="1016"/>
      <c r="X68" s="1016"/>
      <c r="Y68" s="1016"/>
      <c r="Z68" s="1016"/>
      <c r="AA68" s="1016">
        <v>1</v>
      </c>
      <c r="AB68" s="1016"/>
      <c r="AC68" s="1016"/>
      <c r="AD68" s="1016"/>
      <c r="AE68" s="1016"/>
      <c r="AF68" s="1016" t="s">
        <v>557</v>
      </c>
      <c r="AG68" s="1016"/>
      <c r="AH68" s="1016"/>
      <c r="AI68" s="1016"/>
      <c r="AJ68" s="1016"/>
      <c r="AK68" s="1016" t="s">
        <v>557</v>
      </c>
      <c r="AL68" s="1016"/>
      <c r="AM68" s="1016"/>
      <c r="AN68" s="1016"/>
      <c r="AO68" s="1016"/>
      <c r="AP68" s="1016" t="s">
        <v>557</v>
      </c>
      <c r="AQ68" s="1016"/>
      <c r="AR68" s="1016"/>
      <c r="AS68" s="1016"/>
      <c r="AT68" s="1016"/>
      <c r="AU68" s="1016" t="s">
        <v>557</v>
      </c>
      <c r="AV68" s="1016"/>
      <c r="AW68" s="1016"/>
      <c r="AX68" s="1016"/>
      <c r="AY68" s="1016"/>
      <c r="AZ68" s="1017"/>
      <c r="BA68" s="1017"/>
      <c r="BB68" s="1017"/>
      <c r="BC68" s="1017"/>
      <c r="BD68" s="1018"/>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13" t="s">
        <v>559</v>
      </c>
      <c r="C69" s="1014"/>
      <c r="D69" s="1014"/>
      <c r="E69" s="1014"/>
      <c r="F69" s="1014"/>
      <c r="G69" s="1014"/>
      <c r="H69" s="1014"/>
      <c r="I69" s="1014"/>
      <c r="J69" s="1014"/>
      <c r="K69" s="1014"/>
      <c r="L69" s="1014"/>
      <c r="M69" s="1014"/>
      <c r="N69" s="1014"/>
      <c r="O69" s="1014"/>
      <c r="P69" s="1015"/>
      <c r="Q69" s="1008">
        <v>5824</v>
      </c>
      <c r="R69" s="1002"/>
      <c r="S69" s="1002"/>
      <c r="T69" s="1002"/>
      <c r="U69" s="1002"/>
      <c r="V69" s="1002">
        <v>5816</v>
      </c>
      <c r="W69" s="1002"/>
      <c r="X69" s="1002"/>
      <c r="Y69" s="1002"/>
      <c r="Z69" s="1002"/>
      <c r="AA69" s="1002">
        <v>8</v>
      </c>
      <c r="AB69" s="1002"/>
      <c r="AC69" s="1002"/>
      <c r="AD69" s="1002"/>
      <c r="AE69" s="1002"/>
      <c r="AF69" s="1002">
        <v>8</v>
      </c>
      <c r="AG69" s="1002"/>
      <c r="AH69" s="1002"/>
      <c r="AI69" s="1002"/>
      <c r="AJ69" s="1002"/>
      <c r="AK69" s="1002">
        <v>82</v>
      </c>
      <c r="AL69" s="1002"/>
      <c r="AM69" s="1002"/>
      <c r="AN69" s="1002"/>
      <c r="AO69" s="1002"/>
      <c r="AP69" s="1002" t="s">
        <v>557</v>
      </c>
      <c r="AQ69" s="1002"/>
      <c r="AR69" s="1002"/>
      <c r="AS69" s="1002"/>
      <c r="AT69" s="1002"/>
      <c r="AU69" s="1002" t="s">
        <v>557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13" t="s">
        <v>560</v>
      </c>
      <c r="C70" s="1014"/>
      <c r="D70" s="1014"/>
      <c r="E70" s="1014"/>
      <c r="F70" s="1014"/>
      <c r="G70" s="1014"/>
      <c r="H70" s="1014"/>
      <c r="I70" s="1014"/>
      <c r="J70" s="1014"/>
      <c r="K70" s="1014"/>
      <c r="L70" s="1014"/>
      <c r="M70" s="1014"/>
      <c r="N70" s="1014"/>
      <c r="O70" s="1014"/>
      <c r="P70" s="1015"/>
      <c r="Q70" s="1008">
        <v>127</v>
      </c>
      <c r="R70" s="1002"/>
      <c r="S70" s="1002"/>
      <c r="T70" s="1002"/>
      <c r="U70" s="1002"/>
      <c r="V70" s="1002">
        <v>61</v>
      </c>
      <c r="W70" s="1002"/>
      <c r="X70" s="1002"/>
      <c r="Y70" s="1002"/>
      <c r="Z70" s="1002"/>
      <c r="AA70" s="1002">
        <v>66</v>
      </c>
      <c r="AB70" s="1002"/>
      <c r="AC70" s="1002"/>
      <c r="AD70" s="1002"/>
      <c r="AE70" s="1002"/>
      <c r="AF70" s="1002">
        <v>66</v>
      </c>
      <c r="AG70" s="1002"/>
      <c r="AH70" s="1002"/>
      <c r="AI70" s="1002"/>
      <c r="AJ70" s="1002"/>
      <c r="AK70" s="1002" t="s">
        <v>557</v>
      </c>
      <c r="AL70" s="1002"/>
      <c r="AM70" s="1002"/>
      <c r="AN70" s="1002"/>
      <c r="AO70" s="1002"/>
      <c r="AP70" s="1002" t="s">
        <v>557</v>
      </c>
      <c r="AQ70" s="1002"/>
      <c r="AR70" s="1002"/>
      <c r="AS70" s="1002"/>
      <c r="AT70" s="1002"/>
      <c r="AU70" s="1002" t="s">
        <v>557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13" t="s">
        <v>561</v>
      </c>
      <c r="C71" s="1014"/>
      <c r="D71" s="1014"/>
      <c r="E71" s="1014"/>
      <c r="F71" s="1014"/>
      <c r="G71" s="1014"/>
      <c r="H71" s="1014"/>
      <c r="I71" s="1014"/>
      <c r="J71" s="1014"/>
      <c r="K71" s="1014"/>
      <c r="L71" s="1014"/>
      <c r="M71" s="1014"/>
      <c r="N71" s="1014"/>
      <c r="O71" s="1014"/>
      <c r="P71" s="1015"/>
      <c r="Q71" s="1008">
        <v>256</v>
      </c>
      <c r="R71" s="1002"/>
      <c r="S71" s="1002"/>
      <c r="T71" s="1002"/>
      <c r="U71" s="1002"/>
      <c r="V71" s="1002">
        <v>234</v>
      </c>
      <c r="W71" s="1002"/>
      <c r="X71" s="1002"/>
      <c r="Y71" s="1002"/>
      <c r="Z71" s="1002"/>
      <c r="AA71" s="1002">
        <v>22</v>
      </c>
      <c r="AB71" s="1002"/>
      <c r="AC71" s="1002"/>
      <c r="AD71" s="1002"/>
      <c r="AE71" s="1002"/>
      <c r="AF71" s="1002">
        <v>22</v>
      </c>
      <c r="AG71" s="1002"/>
      <c r="AH71" s="1002"/>
      <c r="AI71" s="1002"/>
      <c r="AJ71" s="1002"/>
      <c r="AK71" s="1002" t="s">
        <v>565</v>
      </c>
      <c r="AL71" s="1002"/>
      <c r="AM71" s="1002"/>
      <c r="AN71" s="1002"/>
      <c r="AO71" s="1002"/>
      <c r="AP71" s="1002">
        <v>67</v>
      </c>
      <c r="AQ71" s="1002"/>
      <c r="AR71" s="1002"/>
      <c r="AS71" s="1002"/>
      <c r="AT71" s="1002"/>
      <c r="AU71" s="1002">
        <v>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13" t="s">
        <v>562</v>
      </c>
      <c r="C72" s="1014"/>
      <c r="D72" s="1014"/>
      <c r="E72" s="1014"/>
      <c r="F72" s="1014"/>
      <c r="G72" s="1014"/>
      <c r="H72" s="1014"/>
      <c r="I72" s="1014"/>
      <c r="J72" s="1014"/>
      <c r="K72" s="1014"/>
      <c r="L72" s="1014"/>
      <c r="M72" s="1014"/>
      <c r="N72" s="1014"/>
      <c r="O72" s="1014"/>
      <c r="P72" s="1015"/>
      <c r="Q72" s="1008">
        <v>466</v>
      </c>
      <c r="R72" s="1002"/>
      <c r="S72" s="1002"/>
      <c r="T72" s="1002"/>
      <c r="U72" s="1002"/>
      <c r="V72" s="1002">
        <v>456</v>
      </c>
      <c r="W72" s="1002"/>
      <c r="X72" s="1002"/>
      <c r="Y72" s="1002"/>
      <c r="Z72" s="1002"/>
      <c r="AA72" s="1002">
        <v>10</v>
      </c>
      <c r="AB72" s="1002"/>
      <c r="AC72" s="1002"/>
      <c r="AD72" s="1002"/>
      <c r="AE72" s="1002"/>
      <c r="AF72" s="1002">
        <v>10</v>
      </c>
      <c r="AG72" s="1002"/>
      <c r="AH72" s="1002"/>
      <c r="AI72" s="1002"/>
      <c r="AJ72" s="1002"/>
      <c r="AK72" s="1002" t="s">
        <v>557</v>
      </c>
      <c r="AL72" s="1002"/>
      <c r="AM72" s="1002"/>
      <c r="AN72" s="1002"/>
      <c r="AO72" s="1002"/>
      <c r="AP72" s="1002" t="s">
        <v>557</v>
      </c>
      <c r="AQ72" s="1002"/>
      <c r="AR72" s="1002"/>
      <c r="AS72" s="1002"/>
      <c r="AT72" s="1002"/>
      <c r="AU72" s="1002" t="s">
        <v>557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13" t="s">
        <v>563</v>
      </c>
      <c r="C73" s="1014"/>
      <c r="D73" s="1014"/>
      <c r="E73" s="1014"/>
      <c r="F73" s="1014"/>
      <c r="G73" s="1014"/>
      <c r="H73" s="1014"/>
      <c r="I73" s="1014"/>
      <c r="J73" s="1014"/>
      <c r="K73" s="1014"/>
      <c r="L73" s="1014"/>
      <c r="M73" s="1014"/>
      <c r="N73" s="1014"/>
      <c r="O73" s="1014"/>
      <c r="P73" s="1015"/>
      <c r="Q73" s="1008">
        <v>844</v>
      </c>
      <c r="R73" s="1002"/>
      <c r="S73" s="1002"/>
      <c r="T73" s="1002"/>
      <c r="U73" s="1002"/>
      <c r="V73" s="1002">
        <v>839</v>
      </c>
      <c r="W73" s="1002"/>
      <c r="X73" s="1002"/>
      <c r="Y73" s="1002"/>
      <c r="Z73" s="1002"/>
      <c r="AA73" s="1002">
        <v>5</v>
      </c>
      <c r="AB73" s="1002"/>
      <c r="AC73" s="1002"/>
      <c r="AD73" s="1002"/>
      <c r="AE73" s="1002"/>
      <c r="AF73" s="1002">
        <v>5</v>
      </c>
      <c r="AG73" s="1002"/>
      <c r="AH73" s="1002"/>
      <c r="AI73" s="1002"/>
      <c r="AJ73" s="1002"/>
      <c r="AK73" s="1002">
        <v>7</v>
      </c>
      <c r="AL73" s="1002"/>
      <c r="AM73" s="1002"/>
      <c r="AN73" s="1002"/>
      <c r="AO73" s="1002"/>
      <c r="AP73" s="1002" t="s">
        <v>557</v>
      </c>
      <c r="AQ73" s="1002"/>
      <c r="AR73" s="1002"/>
      <c r="AS73" s="1002"/>
      <c r="AT73" s="1002"/>
      <c r="AU73" s="1002" t="s">
        <v>557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13" t="s">
        <v>564</v>
      </c>
      <c r="C74" s="1014"/>
      <c r="D74" s="1014"/>
      <c r="E74" s="1014"/>
      <c r="F74" s="1014"/>
      <c r="G74" s="1014"/>
      <c r="H74" s="1014"/>
      <c r="I74" s="1014"/>
      <c r="J74" s="1014"/>
      <c r="K74" s="1014"/>
      <c r="L74" s="1014"/>
      <c r="M74" s="1014"/>
      <c r="N74" s="1014"/>
      <c r="O74" s="1014"/>
      <c r="P74" s="1015"/>
      <c r="Q74" s="1008">
        <v>130938</v>
      </c>
      <c r="R74" s="1002"/>
      <c r="S74" s="1002"/>
      <c r="T74" s="1002"/>
      <c r="U74" s="1002"/>
      <c r="V74" s="1002">
        <v>123520</v>
      </c>
      <c r="W74" s="1002"/>
      <c r="X74" s="1002"/>
      <c r="Y74" s="1002"/>
      <c r="Z74" s="1002"/>
      <c r="AA74" s="1002">
        <v>7418</v>
      </c>
      <c r="AB74" s="1002"/>
      <c r="AC74" s="1002"/>
      <c r="AD74" s="1002"/>
      <c r="AE74" s="1002"/>
      <c r="AF74" s="1002">
        <v>7418</v>
      </c>
      <c r="AG74" s="1002"/>
      <c r="AH74" s="1002"/>
      <c r="AI74" s="1002"/>
      <c r="AJ74" s="1002"/>
      <c r="AK74" s="1002" t="s">
        <v>557</v>
      </c>
      <c r="AL74" s="1002"/>
      <c r="AM74" s="1002"/>
      <c r="AN74" s="1002"/>
      <c r="AO74" s="1002"/>
      <c r="AP74" s="1002" t="s">
        <v>557</v>
      </c>
      <c r="AQ74" s="1002"/>
      <c r="AR74" s="1002"/>
      <c r="AS74" s="1002"/>
      <c r="AT74" s="1002"/>
      <c r="AU74" s="1002" t="s">
        <v>557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377</v>
      </c>
      <c r="B88" s="975" t="s">
        <v>401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7529</v>
      </c>
      <c r="AG88" s="990"/>
      <c r="AH88" s="990"/>
      <c r="AI88" s="990"/>
      <c r="AJ88" s="990"/>
      <c r="AK88" s="994"/>
      <c r="AL88" s="994"/>
      <c r="AM88" s="994"/>
      <c r="AN88" s="994"/>
      <c r="AO88" s="994"/>
      <c r="AP88" s="990">
        <v>67</v>
      </c>
      <c r="AQ88" s="990"/>
      <c r="AR88" s="990"/>
      <c r="AS88" s="990"/>
      <c r="AT88" s="990"/>
      <c r="AU88" s="990">
        <v>5</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402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26</v>
      </c>
      <c r="CS102" s="982"/>
      <c r="CT102" s="982"/>
      <c r="CU102" s="982"/>
      <c r="CV102" s="983"/>
      <c r="CW102" s="981" t="s">
        <v>567</v>
      </c>
      <c r="CX102" s="982"/>
      <c r="CY102" s="982"/>
      <c r="CZ102" s="982"/>
      <c r="DA102" s="983"/>
      <c r="DB102" s="981" t="s">
        <v>567</v>
      </c>
      <c r="DC102" s="982"/>
      <c r="DD102" s="982"/>
      <c r="DE102" s="982"/>
      <c r="DF102" s="983"/>
      <c r="DG102" s="981" t="s">
        <v>567</v>
      </c>
      <c r="DH102" s="982"/>
      <c r="DI102" s="982"/>
      <c r="DJ102" s="982"/>
      <c r="DK102" s="983"/>
      <c r="DL102" s="981" t="s">
        <v>567</v>
      </c>
      <c r="DM102" s="982"/>
      <c r="DN102" s="982"/>
      <c r="DO102" s="982"/>
      <c r="DP102" s="983"/>
      <c r="DQ102" s="981" t="s">
        <v>567</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407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408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409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410</v>
      </c>
      <c r="AB109" s="925"/>
      <c r="AC109" s="925"/>
      <c r="AD109" s="925"/>
      <c r="AE109" s="926"/>
      <c r="AF109" s="927" t="s">
        <v>296</v>
      </c>
      <c r="AG109" s="925"/>
      <c r="AH109" s="925"/>
      <c r="AI109" s="925"/>
      <c r="AJ109" s="926"/>
      <c r="AK109" s="927" t="s">
        <v>295</v>
      </c>
      <c r="AL109" s="925"/>
      <c r="AM109" s="925"/>
      <c r="AN109" s="925"/>
      <c r="AO109" s="926"/>
      <c r="AP109" s="927" t="s">
        <v>411</v>
      </c>
      <c r="AQ109" s="925"/>
      <c r="AR109" s="925"/>
      <c r="AS109" s="925"/>
      <c r="AT109" s="956"/>
      <c r="AU109" s="924" t="s">
        <v>409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410</v>
      </c>
      <c r="BR109" s="925"/>
      <c r="BS109" s="925"/>
      <c r="BT109" s="925"/>
      <c r="BU109" s="926"/>
      <c r="BV109" s="927" t="s">
        <v>296</v>
      </c>
      <c r="BW109" s="925"/>
      <c r="BX109" s="925"/>
      <c r="BY109" s="925"/>
      <c r="BZ109" s="926"/>
      <c r="CA109" s="927" t="s">
        <v>295</v>
      </c>
      <c r="CB109" s="925"/>
      <c r="CC109" s="925"/>
      <c r="CD109" s="925"/>
      <c r="CE109" s="926"/>
      <c r="CF109" s="963" t="s">
        <v>411</v>
      </c>
      <c r="CG109" s="963"/>
      <c r="CH109" s="963"/>
      <c r="CI109" s="963"/>
      <c r="CJ109" s="963"/>
      <c r="CK109" s="927" t="s">
        <v>412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410</v>
      </c>
      <c r="DH109" s="925"/>
      <c r="DI109" s="925"/>
      <c r="DJ109" s="925"/>
      <c r="DK109" s="926"/>
      <c r="DL109" s="927" t="s">
        <v>296</v>
      </c>
      <c r="DM109" s="925"/>
      <c r="DN109" s="925"/>
      <c r="DO109" s="925"/>
      <c r="DP109" s="926"/>
      <c r="DQ109" s="927" t="s">
        <v>295</v>
      </c>
      <c r="DR109" s="925"/>
      <c r="DS109" s="925"/>
      <c r="DT109" s="925"/>
      <c r="DU109" s="926"/>
      <c r="DV109" s="927" t="s">
        <v>411</v>
      </c>
      <c r="DW109" s="925"/>
      <c r="DX109" s="925"/>
      <c r="DY109" s="925"/>
      <c r="DZ109" s="956"/>
    </row>
    <row r="110" spans="1:131" s="226" customFormat="1" ht="26.25" customHeight="1">
      <c r="A110" s="829" t="s">
        <v>413</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7">
        <v>417444</v>
      </c>
      <c r="AB110" s="918"/>
      <c r="AC110" s="918"/>
      <c r="AD110" s="918"/>
      <c r="AE110" s="919"/>
      <c r="AF110" s="920">
        <v>375352</v>
      </c>
      <c r="AG110" s="918"/>
      <c r="AH110" s="918"/>
      <c r="AI110" s="918"/>
      <c r="AJ110" s="919"/>
      <c r="AK110" s="920">
        <v>351385</v>
      </c>
      <c r="AL110" s="918"/>
      <c r="AM110" s="918"/>
      <c r="AN110" s="918"/>
      <c r="AO110" s="919"/>
      <c r="AP110" s="921">
        <v>14</v>
      </c>
      <c r="AQ110" s="922"/>
      <c r="AR110" s="922"/>
      <c r="AS110" s="922"/>
      <c r="AT110" s="923"/>
      <c r="AU110" s="957" t="s">
        <v>67</v>
      </c>
      <c r="AV110" s="958"/>
      <c r="AW110" s="958"/>
      <c r="AX110" s="958"/>
      <c r="AY110" s="958"/>
      <c r="AZ110" s="883" t="s">
        <v>414</v>
      </c>
      <c r="BA110" s="830"/>
      <c r="BB110" s="830"/>
      <c r="BC110" s="830"/>
      <c r="BD110" s="830"/>
      <c r="BE110" s="830"/>
      <c r="BF110" s="830"/>
      <c r="BG110" s="830"/>
      <c r="BH110" s="830"/>
      <c r="BI110" s="830"/>
      <c r="BJ110" s="830"/>
      <c r="BK110" s="830"/>
      <c r="BL110" s="830"/>
      <c r="BM110" s="830"/>
      <c r="BN110" s="830"/>
      <c r="BO110" s="830"/>
      <c r="BP110" s="831"/>
      <c r="BQ110" s="884">
        <v>2971328</v>
      </c>
      <c r="BR110" s="865"/>
      <c r="BS110" s="865"/>
      <c r="BT110" s="865"/>
      <c r="BU110" s="865"/>
      <c r="BV110" s="865">
        <v>3012304</v>
      </c>
      <c r="BW110" s="865"/>
      <c r="BX110" s="865"/>
      <c r="BY110" s="865"/>
      <c r="BZ110" s="865"/>
      <c r="CA110" s="865">
        <v>3065975</v>
      </c>
      <c r="CB110" s="865"/>
      <c r="CC110" s="865"/>
      <c r="CD110" s="865"/>
      <c r="CE110" s="865"/>
      <c r="CF110" s="889">
        <v>122.1</v>
      </c>
      <c r="CG110" s="890"/>
      <c r="CH110" s="890"/>
      <c r="CI110" s="890"/>
      <c r="CJ110" s="890"/>
      <c r="CK110" s="953" t="s">
        <v>415</v>
      </c>
      <c r="CL110" s="839"/>
      <c r="CM110" s="914" t="s">
        <v>416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123</v>
      </c>
      <c r="DH110" s="865"/>
      <c r="DI110" s="865"/>
      <c r="DJ110" s="865"/>
      <c r="DK110" s="865"/>
      <c r="DL110" s="865" t="s">
        <v>123</v>
      </c>
      <c r="DM110" s="865"/>
      <c r="DN110" s="865"/>
      <c r="DO110" s="865"/>
      <c r="DP110" s="865"/>
      <c r="DQ110" s="865" t="s">
        <v>123</v>
      </c>
      <c r="DR110" s="865"/>
      <c r="DS110" s="865"/>
      <c r="DT110" s="865"/>
      <c r="DU110" s="865"/>
      <c r="DV110" s="866" t="s">
        <v>123</v>
      </c>
      <c r="DW110" s="866"/>
      <c r="DX110" s="866"/>
      <c r="DY110" s="866"/>
      <c r="DZ110" s="867"/>
    </row>
    <row r="111" spans="1:131" s="226" customFormat="1" ht="26.25" customHeight="1">
      <c r="A111" s="794" t="s">
        <v>417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418</v>
      </c>
      <c r="AG111" s="946"/>
      <c r="AH111" s="946"/>
      <c r="AI111" s="946"/>
      <c r="AJ111" s="947"/>
      <c r="AK111" s="948" t="s">
        <v>419</v>
      </c>
      <c r="AL111" s="946"/>
      <c r="AM111" s="946"/>
      <c r="AN111" s="946"/>
      <c r="AO111" s="947"/>
      <c r="AP111" s="949" t="s">
        <v>123</v>
      </c>
      <c r="AQ111" s="950"/>
      <c r="AR111" s="950"/>
      <c r="AS111" s="950"/>
      <c r="AT111" s="951"/>
      <c r="AU111" s="959"/>
      <c r="AV111" s="960"/>
      <c r="AW111" s="960"/>
      <c r="AX111" s="960"/>
      <c r="AY111" s="960"/>
      <c r="AZ111" s="837" t="s">
        <v>420</v>
      </c>
      <c r="BA111" s="770"/>
      <c r="BB111" s="770"/>
      <c r="BC111" s="770"/>
      <c r="BD111" s="770"/>
      <c r="BE111" s="770"/>
      <c r="BF111" s="770"/>
      <c r="BG111" s="770"/>
      <c r="BH111" s="770"/>
      <c r="BI111" s="770"/>
      <c r="BJ111" s="770"/>
      <c r="BK111" s="770"/>
      <c r="BL111" s="770"/>
      <c r="BM111" s="770"/>
      <c r="BN111" s="770"/>
      <c r="BO111" s="770"/>
      <c r="BP111" s="771"/>
      <c r="BQ111" s="809" t="s">
        <v>123</v>
      </c>
      <c r="BR111" s="810"/>
      <c r="BS111" s="810"/>
      <c r="BT111" s="810"/>
      <c r="BU111" s="810"/>
      <c r="BV111" s="810" t="s">
        <v>418</v>
      </c>
      <c r="BW111" s="810"/>
      <c r="BX111" s="810"/>
      <c r="BY111" s="810"/>
      <c r="BZ111" s="810"/>
      <c r="CA111" s="810" t="s">
        <v>418</v>
      </c>
      <c r="CB111" s="810"/>
      <c r="CC111" s="810"/>
      <c r="CD111" s="810"/>
      <c r="CE111" s="810"/>
      <c r="CF111" s="898" t="s">
        <v>418</v>
      </c>
      <c r="CG111" s="899"/>
      <c r="CH111" s="899"/>
      <c r="CI111" s="899"/>
      <c r="CJ111" s="899"/>
      <c r="CK111" s="954"/>
      <c r="CL111" s="841"/>
      <c r="CM111" s="844" t="s">
        <v>421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09" t="s">
        <v>419</v>
      </c>
      <c r="DH111" s="810"/>
      <c r="DI111" s="810"/>
      <c r="DJ111" s="810"/>
      <c r="DK111" s="810"/>
      <c r="DL111" s="810" t="s">
        <v>396</v>
      </c>
      <c r="DM111" s="810"/>
      <c r="DN111" s="810"/>
      <c r="DO111" s="810"/>
      <c r="DP111" s="810"/>
      <c r="DQ111" s="810" t="s">
        <v>123</v>
      </c>
      <c r="DR111" s="810"/>
      <c r="DS111" s="810"/>
      <c r="DT111" s="810"/>
      <c r="DU111" s="810"/>
      <c r="DV111" s="816" t="s">
        <v>418</v>
      </c>
      <c r="DW111" s="816"/>
      <c r="DX111" s="816"/>
      <c r="DY111" s="816"/>
      <c r="DZ111" s="817"/>
    </row>
    <row r="112" spans="1:131" s="226" customFormat="1" ht="26.25" customHeight="1">
      <c r="A112" s="939" t="s">
        <v>422</v>
      </c>
      <c r="B112" s="940"/>
      <c r="C112" s="770" t="s">
        <v>423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418</v>
      </c>
      <c r="AB112" s="800"/>
      <c r="AC112" s="800"/>
      <c r="AD112" s="800"/>
      <c r="AE112" s="801"/>
      <c r="AF112" s="802" t="s">
        <v>418</v>
      </c>
      <c r="AG112" s="800"/>
      <c r="AH112" s="800"/>
      <c r="AI112" s="800"/>
      <c r="AJ112" s="801"/>
      <c r="AK112" s="802" t="s">
        <v>418</v>
      </c>
      <c r="AL112" s="800"/>
      <c r="AM112" s="800"/>
      <c r="AN112" s="800"/>
      <c r="AO112" s="801"/>
      <c r="AP112" s="847" t="s">
        <v>123</v>
      </c>
      <c r="AQ112" s="848"/>
      <c r="AR112" s="848"/>
      <c r="AS112" s="848"/>
      <c r="AT112" s="849"/>
      <c r="AU112" s="959"/>
      <c r="AV112" s="960"/>
      <c r="AW112" s="960"/>
      <c r="AX112" s="960"/>
      <c r="AY112" s="960"/>
      <c r="AZ112" s="837" t="s">
        <v>424</v>
      </c>
      <c r="BA112" s="770"/>
      <c r="BB112" s="770"/>
      <c r="BC112" s="770"/>
      <c r="BD112" s="770"/>
      <c r="BE112" s="770"/>
      <c r="BF112" s="770"/>
      <c r="BG112" s="770"/>
      <c r="BH112" s="770"/>
      <c r="BI112" s="770"/>
      <c r="BJ112" s="770"/>
      <c r="BK112" s="770"/>
      <c r="BL112" s="770"/>
      <c r="BM112" s="770"/>
      <c r="BN112" s="770"/>
      <c r="BO112" s="770"/>
      <c r="BP112" s="771"/>
      <c r="BQ112" s="809">
        <v>385211</v>
      </c>
      <c r="BR112" s="810"/>
      <c r="BS112" s="810"/>
      <c r="BT112" s="810"/>
      <c r="BU112" s="810"/>
      <c r="BV112" s="810">
        <v>382551</v>
      </c>
      <c r="BW112" s="810"/>
      <c r="BX112" s="810"/>
      <c r="BY112" s="810"/>
      <c r="BZ112" s="810"/>
      <c r="CA112" s="810">
        <v>396780</v>
      </c>
      <c r="CB112" s="810"/>
      <c r="CC112" s="810"/>
      <c r="CD112" s="810"/>
      <c r="CE112" s="810"/>
      <c r="CF112" s="898">
        <v>15.8</v>
      </c>
      <c r="CG112" s="899"/>
      <c r="CH112" s="899"/>
      <c r="CI112" s="899"/>
      <c r="CJ112" s="899"/>
      <c r="CK112" s="954"/>
      <c r="CL112" s="841"/>
      <c r="CM112" s="844" t="s">
        <v>425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09" t="s">
        <v>418</v>
      </c>
      <c r="DH112" s="810"/>
      <c r="DI112" s="810"/>
      <c r="DJ112" s="810"/>
      <c r="DK112" s="810"/>
      <c r="DL112" s="810" t="s">
        <v>418</v>
      </c>
      <c r="DM112" s="810"/>
      <c r="DN112" s="810"/>
      <c r="DO112" s="810"/>
      <c r="DP112" s="810"/>
      <c r="DQ112" s="810" t="s">
        <v>418</v>
      </c>
      <c r="DR112" s="810"/>
      <c r="DS112" s="810"/>
      <c r="DT112" s="810"/>
      <c r="DU112" s="810"/>
      <c r="DV112" s="816" t="s">
        <v>418</v>
      </c>
      <c r="DW112" s="816"/>
      <c r="DX112" s="816"/>
      <c r="DY112" s="816"/>
      <c r="DZ112" s="817"/>
    </row>
    <row r="113" spans="1:130" s="226" customFormat="1" ht="26.25" customHeight="1">
      <c r="A113" s="941"/>
      <c r="B113" s="942"/>
      <c r="C113" s="770" t="s">
        <v>426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24351</v>
      </c>
      <c r="AB113" s="946"/>
      <c r="AC113" s="946"/>
      <c r="AD113" s="946"/>
      <c r="AE113" s="947"/>
      <c r="AF113" s="948">
        <v>25072</v>
      </c>
      <c r="AG113" s="946"/>
      <c r="AH113" s="946"/>
      <c r="AI113" s="946"/>
      <c r="AJ113" s="947"/>
      <c r="AK113" s="948">
        <v>24440</v>
      </c>
      <c r="AL113" s="946"/>
      <c r="AM113" s="946"/>
      <c r="AN113" s="946"/>
      <c r="AO113" s="947"/>
      <c r="AP113" s="949">
        <v>1</v>
      </c>
      <c r="AQ113" s="950"/>
      <c r="AR113" s="950"/>
      <c r="AS113" s="950"/>
      <c r="AT113" s="951"/>
      <c r="AU113" s="959"/>
      <c r="AV113" s="960"/>
      <c r="AW113" s="960"/>
      <c r="AX113" s="960"/>
      <c r="AY113" s="960"/>
      <c r="AZ113" s="837" t="s">
        <v>427</v>
      </c>
      <c r="BA113" s="770"/>
      <c r="BB113" s="770"/>
      <c r="BC113" s="770"/>
      <c r="BD113" s="770"/>
      <c r="BE113" s="770"/>
      <c r="BF113" s="770"/>
      <c r="BG113" s="770"/>
      <c r="BH113" s="770"/>
      <c r="BI113" s="770"/>
      <c r="BJ113" s="770"/>
      <c r="BK113" s="770"/>
      <c r="BL113" s="770"/>
      <c r="BM113" s="770"/>
      <c r="BN113" s="770"/>
      <c r="BO113" s="770"/>
      <c r="BP113" s="771"/>
      <c r="BQ113" s="809" t="s">
        <v>418</v>
      </c>
      <c r="BR113" s="810"/>
      <c r="BS113" s="810"/>
      <c r="BT113" s="810"/>
      <c r="BU113" s="810"/>
      <c r="BV113" s="810">
        <v>1775</v>
      </c>
      <c r="BW113" s="810"/>
      <c r="BX113" s="810"/>
      <c r="BY113" s="810"/>
      <c r="BZ113" s="810"/>
      <c r="CA113" s="810">
        <v>4690</v>
      </c>
      <c r="CB113" s="810"/>
      <c r="CC113" s="810"/>
      <c r="CD113" s="810"/>
      <c r="CE113" s="810"/>
      <c r="CF113" s="898">
        <v>0.2</v>
      </c>
      <c r="CG113" s="899"/>
      <c r="CH113" s="899"/>
      <c r="CI113" s="899"/>
      <c r="CJ113" s="899"/>
      <c r="CK113" s="954"/>
      <c r="CL113" s="841"/>
      <c r="CM113" s="844" t="s">
        <v>428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396</v>
      </c>
      <c r="DM113" s="800"/>
      <c r="DN113" s="800"/>
      <c r="DO113" s="800"/>
      <c r="DP113" s="801"/>
      <c r="DQ113" s="802" t="s">
        <v>418</v>
      </c>
      <c r="DR113" s="800"/>
      <c r="DS113" s="800"/>
      <c r="DT113" s="800"/>
      <c r="DU113" s="801"/>
      <c r="DV113" s="847" t="s">
        <v>123</v>
      </c>
      <c r="DW113" s="848"/>
      <c r="DX113" s="848"/>
      <c r="DY113" s="848"/>
      <c r="DZ113" s="849"/>
    </row>
    <row r="114" spans="1:130" s="226" customFormat="1" ht="26.25" customHeight="1">
      <c r="A114" s="941"/>
      <c r="B114" s="942"/>
      <c r="C114" s="770" t="s">
        <v>429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500</v>
      </c>
      <c r="AB114" s="800"/>
      <c r="AC114" s="800"/>
      <c r="AD114" s="800"/>
      <c r="AE114" s="801"/>
      <c r="AF114" s="802" t="s">
        <v>418</v>
      </c>
      <c r="AG114" s="800"/>
      <c r="AH114" s="800"/>
      <c r="AI114" s="800"/>
      <c r="AJ114" s="801"/>
      <c r="AK114" s="802" t="s">
        <v>123</v>
      </c>
      <c r="AL114" s="800"/>
      <c r="AM114" s="800"/>
      <c r="AN114" s="800"/>
      <c r="AO114" s="801"/>
      <c r="AP114" s="847" t="s">
        <v>418</v>
      </c>
      <c r="AQ114" s="848"/>
      <c r="AR114" s="848"/>
      <c r="AS114" s="848"/>
      <c r="AT114" s="849"/>
      <c r="AU114" s="959"/>
      <c r="AV114" s="960"/>
      <c r="AW114" s="960"/>
      <c r="AX114" s="960"/>
      <c r="AY114" s="960"/>
      <c r="AZ114" s="837" t="s">
        <v>430</v>
      </c>
      <c r="BA114" s="770"/>
      <c r="BB114" s="770"/>
      <c r="BC114" s="770"/>
      <c r="BD114" s="770"/>
      <c r="BE114" s="770"/>
      <c r="BF114" s="770"/>
      <c r="BG114" s="770"/>
      <c r="BH114" s="770"/>
      <c r="BI114" s="770"/>
      <c r="BJ114" s="770"/>
      <c r="BK114" s="770"/>
      <c r="BL114" s="770"/>
      <c r="BM114" s="770"/>
      <c r="BN114" s="770"/>
      <c r="BO114" s="770"/>
      <c r="BP114" s="771"/>
      <c r="BQ114" s="809">
        <v>1088457</v>
      </c>
      <c r="BR114" s="810"/>
      <c r="BS114" s="810"/>
      <c r="BT114" s="810"/>
      <c r="BU114" s="810"/>
      <c r="BV114" s="810">
        <v>637648</v>
      </c>
      <c r="BW114" s="810"/>
      <c r="BX114" s="810"/>
      <c r="BY114" s="810"/>
      <c r="BZ114" s="810"/>
      <c r="CA114" s="810">
        <v>694327</v>
      </c>
      <c r="CB114" s="810"/>
      <c r="CC114" s="810"/>
      <c r="CD114" s="810"/>
      <c r="CE114" s="810"/>
      <c r="CF114" s="898">
        <v>27.6</v>
      </c>
      <c r="CG114" s="899"/>
      <c r="CH114" s="899"/>
      <c r="CI114" s="899"/>
      <c r="CJ114" s="899"/>
      <c r="CK114" s="954"/>
      <c r="CL114" s="841"/>
      <c r="CM114" s="844" t="s">
        <v>431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418</v>
      </c>
      <c r="DH114" s="800"/>
      <c r="DI114" s="800"/>
      <c r="DJ114" s="800"/>
      <c r="DK114" s="801"/>
      <c r="DL114" s="802" t="s">
        <v>396</v>
      </c>
      <c r="DM114" s="800"/>
      <c r="DN114" s="800"/>
      <c r="DO114" s="800"/>
      <c r="DP114" s="801"/>
      <c r="DQ114" s="802" t="s">
        <v>396</v>
      </c>
      <c r="DR114" s="800"/>
      <c r="DS114" s="800"/>
      <c r="DT114" s="800"/>
      <c r="DU114" s="801"/>
      <c r="DV114" s="847" t="s">
        <v>123</v>
      </c>
      <c r="DW114" s="848"/>
      <c r="DX114" s="848"/>
      <c r="DY114" s="848"/>
      <c r="DZ114" s="849"/>
    </row>
    <row r="115" spans="1:130" s="226" customFormat="1" ht="26.25" customHeight="1">
      <c r="A115" s="941"/>
      <c r="B115" s="942"/>
      <c r="C115" s="770" t="s">
        <v>432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418</v>
      </c>
      <c r="AB115" s="946"/>
      <c r="AC115" s="946"/>
      <c r="AD115" s="946"/>
      <c r="AE115" s="947"/>
      <c r="AF115" s="948" t="s">
        <v>418</v>
      </c>
      <c r="AG115" s="946"/>
      <c r="AH115" s="946"/>
      <c r="AI115" s="946"/>
      <c r="AJ115" s="947"/>
      <c r="AK115" s="948" t="s">
        <v>418</v>
      </c>
      <c r="AL115" s="946"/>
      <c r="AM115" s="946"/>
      <c r="AN115" s="946"/>
      <c r="AO115" s="947"/>
      <c r="AP115" s="949" t="s">
        <v>418</v>
      </c>
      <c r="AQ115" s="950"/>
      <c r="AR115" s="950"/>
      <c r="AS115" s="950"/>
      <c r="AT115" s="951"/>
      <c r="AU115" s="959"/>
      <c r="AV115" s="960"/>
      <c r="AW115" s="960"/>
      <c r="AX115" s="960"/>
      <c r="AY115" s="960"/>
      <c r="AZ115" s="837" t="s">
        <v>433</v>
      </c>
      <c r="BA115" s="770"/>
      <c r="BB115" s="770"/>
      <c r="BC115" s="770"/>
      <c r="BD115" s="770"/>
      <c r="BE115" s="770"/>
      <c r="BF115" s="770"/>
      <c r="BG115" s="770"/>
      <c r="BH115" s="770"/>
      <c r="BI115" s="770"/>
      <c r="BJ115" s="770"/>
      <c r="BK115" s="770"/>
      <c r="BL115" s="770"/>
      <c r="BM115" s="770"/>
      <c r="BN115" s="770"/>
      <c r="BO115" s="770"/>
      <c r="BP115" s="771"/>
      <c r="BQ115" s="809" t="s">
        <v>123</v>
      </c>
      <c r="BR115" s="810"/>
      <c r="BS115" s="810"/>
      <c r="BT115" s="810"/>
      <c r="BU115" s="810"/>
      <c r="BV115" s="810" t="s">
        <v>419</v>
      </c>
      <c r="BW115" s="810"/>
      <c r="BX115" s="810"/>
      <c r="BY115" s="810"/>
      <c r="BZ115" s="810"/>
      <c r="CA115" s="810" t="s">
        <v>418</v>
      </c>
      <c r="CB115" s="810"/>
      <c r="CC115" s="810"/>
      <c r="CD115" s="810"/>
      <c r="CE115" s="810"/>
      <c r="CF115" s="898" t="s">
        <v>418</v>
      </c>
      <c r="CG115" s="899"/>
      <c r="CH115" s="899"/>
      <c r="CI115" s="899"/>
      <c r="CJ115" s="899"/>
      <c r="CK115" s="954"/>
      <c r="CL115" s="841"/>
      <c r="CM115" s="837" t="s">
        <v>434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418</v>
      </c>
      <c r="DH115" s="800"/>
      <c r="DI115" s="800"/>
      <c r="DJ115" s="800"/>
      <c r="DK115" s="801"/>
      <c r="DL115" s="802" t="s">
        <v>418</v>
      </c>
      <c r="DM115" s="800"/>
      <c r="DN115" s="800"/>
      <c r="DO115" s="800"/>
      <c r="DP115" s="801"/>
      <c r="DQ115" s="802" t="s">
        <v>123</v>
      </c>
      <c r="DR115" s="800"/>
      <c r="DS115" s="800"/>
      <c r="DT115" s="800"/>
      <c r="DU115" s="801"/>
      <c r="DV115" s="847" t="s">
        <v>418</v>
      </c>
      <c r="DW115" s="848"/>
      <c r="DX115" s="848"/>
      <c r="DY115" s="848"/>
      <c r="DZ115" s="849"/>
    </row>
    <row r="116" spans="1:130" s="226" customFormat="1" ht="26.25" customHeight="1">
      <c r="A116" s="943"/>
      <c r="B116" s="944"/>
      <c r="C116" s="903" t="s">
        <v>435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419</v>
      </c>
      <c r="AB116" s="800"/>
      <c r="AC116" s="800"/>
      <c r="AD116" s="800"/>
      <c r="AE116" s="801"/>
      <c r="AF116" s="802" t="s">
        <v>123</v>
      </c>
      <c r="AG116" s="800"/>
      <c r="AH116" s="800"/>
      <c r="AI116" s="800"/>
      <c r="AJ116" s="801"/>
      <c r="AK116" s="802" t="s">
        <v>418</v>
      </c>
      <c r="AL116" s="800"/>
      <c r="AM116" s="800"/>
      <c r="AN116" s="800"/>
      <c r="AO116" s="801"/>
      <c r="AP116" s="847" t="s">
        <v>419</v>
      </c>
      <c r="AQ116" s="848"/>
      <c r="AR116" s="848"/>
      <c r="AS116" s="848"/>
      <c r="AT116" s="849"/>
      <c r="AU116" s="959"/>
      <c r="AV116" s="960"/>
      <c r="AW116" s="960"/>
      <c r="AX116" s="960"/>
      <c r="AY116" s="960"/>
      <c r="AZ116" s="886" t="s">
        <v>436</v>
      </c>
      <c r="BA116" s="887"/>
      <c r="BB116" s="887"/>
      <c r="BC116" s="887"/>
      <c r="BD116" s="887"/>
      <c r="BE116" s="887"/>
      <c r="BF116" s="887"/>
      <c r="BG116" s="887"/>
      <c r="BH116" s="887"/>
      <c r="BI116" s="887"/>
      <c r="BJ116" s="887"/>
      <c r="BK116" s="887"/>
      <c r="BL116" s="887"/>
      <c r="BM116" s="887"/>
      <c r="BN116" s="887"/>
      <c r="BO116" s="887"/>
      <c r="BP116" s="888"/>
      <c r="BQ116" s="809" t="s">
        <v>418</v>
      </c>
      <c r="BR116" s="810"/>
      <c r="BS116" s="810"/>
      <c r="BT116" s="810"/>
      <c r="BU116" s="810"/>
      <c r="BV116" s="810" t="s">
        <v>418</v>
      </c>
      <c r="BW116" s="810"/>
      <c r="BX116" s="810"/>
      <c r="BY116" s="810"/>
      <c r="BZ116" s="810"/>
      <c r="CA116" s="810" t="s">
        <v>123</v>
      </c>
      <c r="CB116" s="810"/>
      <c r="CC116" s="810"/>
      <c r="CD116" s="810"/>
      <c r="CE116" s="810"/>
      <c r="CF116" s="898" t="s">
        <v>418</v>
      </c>
      <c r="CG116" s="899"/>
      <c r="CH116" s="899"/>
      <c r="CI116" s="899"/>
      <c r="CJ116" s="899"/>
      <c r="CK116" s="954"/>
      <c r="CL116" s="841"/>
      <c r="CM116" s="844" t="s">
        <v>437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418</v>
      </c>
      <c r="DH116" s="800"/>
      <c r="DI116" s="800"/>
      <c r="DJ116" s="800"/>
      <c r="DK116" s="801"/>
      <c r="DL116" s="802" t="s">
        <v>396</v>
      </c>
      <c r="DM116" s="800"/>
      <c r="DN116" s="800"/>
      <c r="DO116" s="800"/>
      <c r="DP116" s="801"/>
      <c r="DQ116" s="802" t="s">
        <v>123</v>
      </c>
      <c r="DR116" s="800"/>
      <c r="DS116" s="800"/>
      <c r="DT116" s="800"/>
      <c r="DU116" s="801"/>
      <c r="DV116" s="847" t="s">
        <v>396</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438</v>
      </c>
      <c r="Z117" s="926"/>
      <c r="AA117" s="931">
        <v>442295</v>
      </c>
      <c r="AB117" s="932"/>
      <c r="AC117" s="932"/>
      <c r="AD117" s="932"/>
      <c r="AE117" s="933"/>
      <c r="AF117" s="934">
        <v>400424</v>
      </c>
      <c r="AG117" s="932"/>
      <c r="AH117" s="932"/>
      <c r="AI117" s="932"/>
      <c r="AJ117" s="933"/>
      <c r="AK117" s="934">
        <v>375825</v>
      </c>
      <c r="AL117" s="932"/>
      <c r="AM117" s="932"/>
      <c r="AN117" s="932"/>
      <c r="AO117" s="933"/>
      <c r="AP117" s="935"/>
      <c r="AQ117" s="936"/>
      <c r="AR117" s="936"/>
      <c r="AS117" s="936"/>
      <c r="AT117" s="937"/>
      <c r="AU117" s="959"/>
      <c r="AV117" s="960"/>
      <c r="AW117" s="960"/>
      <c r="AX117" s="960"/>
      <c r="AY117" s="960"/>
      <c r="AZ117" s="886" t="s">
        <v>439</v>
      </c>
      <c r="BA117" s="887"/>
      <c r="BB117" s="887"/>
      <c r="BC117" s="887"/>
      <c r="BD117" s="887"/>
      <c r="BE117" s="887"/>
      <c r="BF117" s="887"/>
      <c r="BG117" s="887"/>
      <c r="BH117" s="887"/>
      <c r="BI117" s="887"/>
      <c r="BJ117" s="887"/>
      <c r="BK117" s="887"/>
      <c r="BL117" s="887"/>
      <c r="BM117" s="887"/>
      <c r="BN117" s="887"/>
      <c r="BO117" s="887"/>
      <c r="BP117" s="888"/>
      <c r="BQ117" s="809" t="s">
        <v>418</v>
      </c>
      <c r="BR117" s="810"/>
      <c r="BS117" s="810"/>
      <c r="BT117" s="810"/>
      <c r="BU117" s="810"/>
      <c r="BV117" s="810" t="s">
        <v>123</v>
      </c>
      <c r="BW117" s="810"/>
      <c r="BX117" s="810"/>
      <c r="BY117" s="810"/>
      <c r="BZ117" s="810"/>
      <c r="CA117" s="810" t="s">
        <v>123</v>
      </c>
      <c r="CB117" s="810"/>
      <c r="CC117" s="810"/>
      <c r="CD117" s="810"/>
      <c r="CE117" s="810"/>
      <c r="CF117" s="898" t="s">
        <v>123</v>
      </c>
      <c r="CG117" s="899"/>
      <c r="CH117" s="899"/>
      <c r="CI117" s="899"/>
      <c r="CJ117" s="899"/>
      <c r="CK117" s="954"/>
      <c r="CL117" s="841"/>
      <c r="CM117" s="844" t="s">
        <v>440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419</v>
      </c>
      <c r="DH117" s="800"/>
      <c r="DI117" s="800"/>
      <c r="DJ117" s="800"/>
      <c r="DK117" s="801"/>
      <c r="DL117" s="802" t="s">
        <v>123</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c r="A118" s="924" t="s">
        <v>412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410</v>
      </c>
      <c r="AB118" s="925"/>
      <c r="AC118" s="925"/>
      <c r="AD118" s="925"/>
      <c r="AE118" s="926"/>
      <c r="AF118" s="927" t="s">
        <v>296</v>
      </c>
      <c r="AG118" s="925"/>
      <c r="AH118" s="925"/>
      <c r="AI118" s="925"/>
      <c r="AJ118" s="926"/>
      <c r="AK118" s="927" t="s">
        <v>295</v>
      </c>
      <c r="AL118" s="925"/>
      <c r="AM118" s="925"/>
      <c r="AN118" s="925"/>
      <c r="AO118" s="926"/>
      <c r="AP118" s="928" t="s">
        <v>411</v>
      </c>
      <c r="AQ118" s="929"/>
      <c r="AR118" s="929"/>
      <c r="AS118" s="929"/>
      <c r="AT118" s="930"/>
      <c r="AU118" s="959"/>
      <c r="AV118" s="960"/>
      <c r="AW118" s="960"/>
      <c r="AX118" s="960"/>
      <c r="AY118" s="960"/>
      <c r="AZ118" s="902" t="s">
        <v>441</v>
      </c>
      <c r="BA118" s="903"/>
      <c r="BB118" s="903"/>
      <c r="BC118" s="903"/>
      <c r="BD118" s="903"/>
      <c r="BE118" s="903"/>
      <c r="BF118" s="903"/>
      <c r="BG118" s="903"/>
      <c r="BH118" s="903"/>
      <c r="BI118" s="903"/>
      <c r="BJ118" s="903"/>
      <c r="BK118" s="903"/>
      <c r="BL118" s="903"/>
      <c r="BM118" s="903"/>
      <c r="BN118" s="903"/>
      <c r="BO118" s="903"/>
      <c r="BP118" s="904"/>
      <c r="BQ118" s="905" t="s">
        <v>396</v>
      </c>
      <c r="BR118" s="868"/>
      <c r="BS118" s="868"/>
      <c r="BT118" s="868"/>
      <c r="BU118" s="868"/>
      <c r="BV118" s="868" t="s">
        <v>396</v>
      </c>
      <c r="BW118" s="868"/>
      <c r="BX118" s="868"/>
      <c r="BY118" s="868"/>
      <c r="BZ118" s="868"/>
      <c r="CA118" s="868" t="s">
        <v>396</v>
      </c>
      <c r="CB118" s="868"/>
      <c r="CC118" s="868"/>
      <c r="CD118" s="868"/>
      <c r="CE118" s="868"/>
      <c r="CF118" s="898" t="s">
        <v>418</v>
      </c>
      <c r="CG118" s="899"/>
      <c r="CH118" s="899"/>
      <c r="CI118" s="899"/>
      <c r="CJ118" s="899"/>
      <c r="CK118" s="954"/>
      <c r="CL118" s="841"/>
      <c r="CM118" s="844" t="s">
        <v>442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396</v>
      </c>
      <c r="DH118" s="800"/>
      <c r="DI118" s="800"/>
      <c r="DJ118" s="800"/>
      <c r="DK118" s="801"/>
      <c r="DL118" s="802" t="s">
        <v>396</v>
      </c>
      <c r="DM118" s="800"/>
      <c r="DN118" s="800"/>
      <c r="DO118" s="800"/>
      <c r="DP118" s="801"/>
      <c r="DQ118" s="802" t="s">
        <v>396</v>
      </c>
      <c r="DR118" s="800"/>
      <c r="DS118" s="800"/>
      <c r="DT118" s="800"/>
      <c r="DU118" s="801"/>
      <c r="DV118" s="847" t="s">
        <v>396</v>
      </c>
      <c r="DW118" s="848"/>
      <c r="DX118" s="848"/>
      <c r="DY118" s="848"/>
      <c r="DZ118" s="849"/>
    </row>
    <row r="119" spans="1:130" s="226" customFormat="1" ht="26.25" customHeight="1">
      <c r="A119" s="838" t="s">
        <v>415</v>
      </c>
      <c r="B119" s="839"/>
      <c r="C119" s="914" t="s">
        <v>416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396</v>
      </c>
      <c r="AB119" s="918"/>
      <c r="AC119" s="918"/>
      <c r="AD119" s="918"/>
      <c r="AE119" s="919"/>
      <c r="AF119" s="920" t="s">
        <v>396</v>
      </c>
      <c r="AG119" s="918"/>
      <c r="AH119" s="918"/>
      <c r="AI119" s="918"/>
      <c r="AJ119" s="919"/>
      <c r="AK119" s="920" t="s">
        <v>396</v>
      </c>
      <c r="AL119" s="918"/>
      <c r="AM119" s="918"/>
      <c r="AN119" s="918"/>
      <c r="AO119" s="919"/>
      <c r="AP119" s="921" t="s">
        <v>123</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443</v>
      </c>
      <c r="BP119" s="901"/>
      <c r="BQ119" s="905">
        <v>4444996</v>
      </c>
      <c r="BR119" s="868"/>
      <c r="BS119" s="868"/>
      <c r="BT119" s="868"/>
      <c r="BU119" s="868"/>
      <c r="BV119" s="868">
        <v>4034278</v>
      </c>
      <c r="BW119" s="868"/>
      <c r="BX119" s="868"/>
      <c r="BY119" s="868"/>
      <c r="BZ119" s="868"/>
      <c r="CA119" s="868">
        <v>4161772</v>
      </c>
      <c r="CB119" s="868"/>
      <c r="CC119" s="868"/>
      <c r="CD119" s="868"/>
      <c r="CE119" s="868"/>
      <c r="CF119" s="766"/>
      <c r="CG119" s="767"/>
      <c r="CH119" s="767"/>
      <c r="CI119" s="767"/>
      <c r="CJ119" s="857"/>
      <c r="CK119" s="955"/>
      <c r="CL119" s="843"/>
      <c r="CM119" s="861" t="s">
        <v>444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418</v>
      </c>
      <c r="DH119" s="783"/>
      <c r="DI119" s="783"/>
      <c r="DJ119" s="783"/>
      <c r="DK119" s="784"/>
      <c r="DL119" s="785" t="s">
        <v>418</v>
      </c>
      <c r="DM119" s="783"/>
      <c r="DN119" s="783"/>
      <c r="DO119" s="783"/>
      <c r="DP119" s="784"/>
      <c r="DQ119" s="785" t="s">
        <v>418</v>
      </c>
      <c r="DR119" s="783"/>
      <c r="DS119" s="783"/>
      <c r="DT119" s="783"/>
      <c r="DU119" s="784"/>
      <c r="DV119" s="871" t="s">
        <v>418</v>
      </c>
      <c r="DW119" s="872"/>
      <c r="DX119" s="872"/>
      <c r="DY119" s="872"/>
      <c r="DZ119" s="873"/>
    </row>
    <row r="120" spans="1:130" s="226" customFormat="1" ht="26.25" customHeight="1">
      <c r="A120" s="840"/>
      <c r="B120" s="841"/>
      <c r="C120" s="844" t="s">
        <v>421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418</v>
      </c>
      <c r="AB120" s="800"/>
      <c r="AC120" s="800"/>
      <c r="AD120" s="800"/>
      <c r="AE120" s="801"/>
      <c r="AF120" s="802" t="s">
        <v>418</v>
      </c>
      <c r="AG120" s="800"/>
      <c r="AH120" s="800"/>
      <c r="AI120" s="800"/>
      <c r="AJ120" s="801"/>
      <c r="AK120" s="802" t="s">
        <v>418</v>
      </c>
      <c r="AL120" s="800"/>
      <c r="AM120" s="800"/>
      <c r="AN120" s="800"/>
      <c r="AO120" s="801"/>
      <c r="AP120" s="847" t="s">
        <v>418</v>
      </c>
      <c r="AQ120" s="848"/>
      <c r="AR120" s="848"/>
      <c r="AS120" s="848"/>
      <c r="AT120" s="849"/>
      <c r="AU120" s="906" t="s">
        <v>445</v>
      </c>
      <c r="AV120" s="907"/>
      <c r="AW120" s="907"/>
      <c r="AX120" s="907"/>
      <c r="AY120" s="908"/>
      <c r="AZ120" s="883" t="s">
        <v>446</v>
      </c>
      <c r="BA120" s="830"/>
      <c r="BB120" s="830"/>
      <c r="BC120" s="830"/>
      <c r="BD120" s="830"/>
      <c r="BE120" s="830"/>
      <c r="BF120" s="830"/>
      <c r="BG120" s="830"/>
      <c r="BH120" s="830"/>
      <c r="BI120" s="830"/>
      <c r="BJ120" s="830"/>
      <c r="BK120" s="830"/>
      <c r="BL120" s="830"/>
      <c r="BM120" s="830"/>
      <c r="BN120" s="830"/>
      <c r="BO120" s="830"/>
      <c r="BP120" s="831"/>
      <c r="BQ120" s="884">
        <v>8455705</v>
      </c>
      <c r="BR120" s="865"/>
      <c r="BS120" s="865"/>
      <c r="BT120" s="865"/>
      <c r="BU120" s="865"/>
      <c r="BV120" s="865">
        <v>8635363</v>
      </c>
      <c r="BW120" s="865"/>
      <c r="BX120" s="865"/>
      <c r="BY120" s="865"/>
      <c r="BZ120" s="865"/>
      <c r="CA120" s="865">
        <v>8975271</v>
      </c>
      <c r="CB120" s="865"/>
      <c r="CC120" s="865"/>
      <c r="CD120" s="865"/>
      <c r="CE120" s="865"/>
      <c r="CF120" s="889">
        <v>357.4</v>
      </c>
      <c r="CG120" s="890"/>
      <c r="CH120" s="890"/>
      <c r="CI120" s="890"/>
      <c r="CJ120" s="890"/>
      <c r="CK120" s="891" t="s">
        <v>447</v>
      </c>
      <c r="CL120" s="875"/>
      <c r="CM120" s="875"/>
      <c r="CN120" s="875"/>
      <c r="CO120" s="876"/>
      <c r="CP120" s="895" t="s">
        <v>448</v>
      </c>
      <c r="CQ120" s="896"/>
      <c r="CR120" s="896"/>
      <c r="CS120" s="896"/>
      <c r="CT120" s="896"/>
      <c r="CU120" s="896"/>
      <c r="CV120" s="896"/>
      <c r="CW120" s="896"/>
      <c r="CX120" s="896"/>
      <c r="CY120" s="896"/>
      <c r="CZ120" s="896"/>
      <c r="DA120" s="896"/>
      <c r="DB120" s="896"/>
      <c r="DC120" s="896"/>
      <c r="DD120" s="896"/>
      <c r="DE120" s="896"/>
      <c r="DF120" s="897"/>
      <c r="DG120" s="884">
        <v>385211</v>
      </c>
      <c r="DH120" s="865"/>
      <c r="DI120" s="865"/>
      <c r="DJ120" s="865"/>
      <c r="DK120" s="865"/>
      <c r="DL120" s="865">
        <v>382551</v>
      </c>
      <c r="DM120" s="865"/>
      <c r="DN120" s="865"/>
      <c r="DO120" s="865"/>
      <c r="DP120" s="865"/>
      <c r="DQ120" s="865">
        <v>396780</v>
      </c>
      <c r="DR120" s="865"/>
      <c r="DS120" s="865"/>
      <c r="DT120" s="865"/>
      <c r="DU120" s="865"/>
      <c r="DV120" s="866">
        <v>15.8</v>
      </c>
      <c r="DW120" s="866"/>
      <c r="DX120" s="866"/>
      <c r="DY120" s="866"/>
      <c r="DZ120" s="867"/>
    </row>
    <row r="121" spans="1:130" s="226" customFormat="1" ht="26.25" customHeight="1">
      <c r="A121" s="840"/>
      <c r="B121" s="841"/>
      <c r="C121" s="886" t="s">
        <v>449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418</v>
      </c>
      <c r="AB121" s="800"/>
      <c r="AC121" s="800"/>
      <c r="AD121" s="800"/>
      <c r="AE121" s="801"/>
      <c r="AF121" s="802" t="s">
        <v>418</v>
      </c>
      <c r="AG121" s="800"/>
      <c r="AH121" s="800"/>
      <c r="AI121" s="800"/>
      <c r="AJ121" s="801"/>
      <c r="AK121" s="802" t="s">
        <v>418</v>
      </c>
      <c r="AL121" s="800"/>
      <c r="AM121" s="800"/>
      <c r="AN121" s="800"/>
      <c r="AO121" s="801"/>
      <c r="AP121" s="847" t="s">
        <v>418</v>
      </c>
      <c r="AQ121" s="848"/>
      <c r="AR121" s="848"/>
      <c r="AS121" s="848"/>
      <c r="AT121" s="849"/>
      <c r="AU121" s="909"/>
      <c r="AV121" s="910"/>
      <c r="AW121" s="910"/>
      <c r="AX121" s="910"/>
      <c r="AY121" s="911"/>
      <c r="AZ121" s="837" t="s">
        <v>450</v>
      </c>
      <c r="BA121" s="770"/>
      <c r="BB121" s="770"/>
      <c r="BC121" s="770"/>
      <c r="BD121" s="770"/>
      <c r="BE121" s="770"/>
      <c r="BF121" s="770"/>
      <c r="BG121" s="770"/>
      <c r="BH121" s="770"/>
      <c r="BI121" s="770"/>
      <c r="BJ121" s="770"/>
      <c r="BK121" s="770"/>
      <c r="BL121" s="770"/>
      <c r="BM121" s="770"/>
      <c r="BN121" s="770"/>
      <c r="BO121" s="770"/>
      <c r="BP121" s="771"/>
      <c r="BQ121" s="809">
        <v>11232</v>
      </c>
      <c r="BR121" s="810"/>
      <c r="BS121" s="810"/>
      <c r="BT121" s="810"/>
      <c r="BU121" s="810"/>
      <c r="BV121" s="810">
        <v>3442</v>
      </c>
      <c r="BW121" s="810"/>
      <c r="BX121" s="810"/>
      <c r="BY121" s="810"/>
      <c r="BZ121" s="810"/>
      <c r="CA121" s="810" t="s">
        <v>418</v>
      </c>
      <c r="CB121" s="810"/>
      <c r="CC121" s="810"/>
      <c r="CD121" s="810"/>
      <c r="CE121" s="810"/>
      <c r="CF121" s="898" t="s">
        <v>418</v>
      </c>
      <c r="CG121" s="899"/>
      <c r="CH121" s="899"/>
      <c r="CI121" s="899"/>
      <c r="CJ121" s="899"/>
      <c r="CK121" s="892"/>
      <c r="CL121" s="878"/>
      <c r="CM121" s="878"/>
      <c r="CN121" s="878"/>
      <c r="CO121" s="879"/>
      <c r="CP121" s="858" t="s">
        <v>451</v>
      </c>
      <c r="CQ121" s="859"/>
      <c r="CR121" s="859"/>
      <c r="CS121" s="859"/>
      <c r="CT121" s="859"/>
      <c r="CU121" s="859"/>
      <c r="CV121" s="859"/>
      <c r="CW121" s="859"/>
      <c r="CX121" s="859"/>
      <c r="CY121" s="859"/>
      <c r="CZ121" s="859"/>
      <c r="DA121" s="859"/>
      <c r="DB121" s="859"/>
      <c r="DC121" s="859"/>
      <c r="DD121" s="859"/>
      <c r="DE121" s="859"/>
      <c r="DF121" s="860"/>
      <c r="DG121" s="809" t="s">
        <v>418</v>
      </c>
      <c r="DH121" s="810"/>
      <c r="DI121" s="810"/>
      <c r="DJ121" s="810"/>
      <c r="DK121" s="810"/>
      <c r="DL121" s="810" t="s">
        <v>418</v>
      </c>
      <c r="DM121" s="810"/>
      <c r="DN121" s="810"/>
      <c r="DO121" s="810"/>
      <c r="DP121" s="810"/>
      <c r="DQ121" s="810" t="s">
        <v>418</v>
      </c>
      <c r="DR121" s="810"/>
      <c r="DS121" s="810"/>
      <c r="DT121" s="810"/>
      <c r="DU121" s="810"/>
      <c r="DV121" s="816" t="s">
        <v>418</v>
      </c>
      <c r="DW121" s="816"/>
      <c r="DX121" s="816"/>
      <c r="DY121" s="816"/>
      <c r="DZ121" s="817"/>
    </row>
    <row r="122" spans="1:130" s="226" customFormat="1" ht="26.25" customHeight="1">
      <c r="A122" s="840"/>
      <c r="B122" s="841"/>
      <c r="C122" s="844" t="s">
        <v>431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418</v>
      </c>
      <c r="AB122" s="800"/>
      <c r="AC122" s="800"/>
      <c r="AD122" s="800"/>
      <c r="AE122" s="801"/>
      <c r="AF122" s="802" t="s">
        <v>418</v>
      </c>
      <c r="AG122" s="800"/>
      <c r="AH122" s="800"/>
      <c r="AI122" s="800"/>
      <c r="AJ122" s="801"/>
      <c r="AK122" s="802" t="s">
        <v>418</v>
      </c>
      <c r="AL122" s="800"/>
      <c r="AM122" s="800"/>
      <c r="AN122" s="800"/>
      <c r="AO122" s="801"/>
      <c r="AP122" s="847" t="s">
        <v>418</v>
      </c>
      <c r="AQ122" s="848"/>
      <c r="AR122" s="848"/>
      <c r="AS122" s="848"/>
      <c r="AT122" s="849"/>
      <c r="AU122" s="909"/>
      <c r="AV122" s="910"/>
      <c r="AW122" s="910"/>
      <c r="AX122" s="910"/>
      <c r="AY122" s="911"/>
      <c r="AZ122" s="902" t="s">
        <v>452</v>
      </c>
      <c r="BA122" s="903"/>
      <c r="BB122" s="903"/>
      <c r="BC122" s="903"/>
      <c r="BD122" s="903"/>
      <c r="BE122" s="903"/>
      <c r="BF122" s="903"/>
      <c r="BG122" s="903"/>
      <c r="BH122" s="903"/>
      <c r="BI122" s="903"/>
      <c r="BJ122" s="903"/>
      <c r="BK122" s="903"/>
      <c r="BL122" s="903"/>
      <c r="BM122" s="903"/>
      <c r="BN122" s="903"/>
      <c r="BO122" s="903"/>
      <c r="BP122" s="904"/>
      <c r="BQ122" s="905">
        <v>3200964</v>
      </c>
      <c r="BR122" s="868"/>
      <c r="BS122" s="868"/>
      <c r="BT122" s="868"/>
      <c r="BU122" s="868"/>
      <c r="BV122" s="868">
        <v>3311518</v>
      </c>
      <c r="BW122" s="868"/>
      <c r="BX122" s="868"/>
      <c r="BY122" s="868"/>
      <c r="BZ122" s="868"/>
      <c r="CA122" s="868">
        <v>3372400</v>
      </c>
      <c r="CB122" s="868"/>
      <c r="CC122" s="868"/>
      <c r="CD122" s="868"/>
      <c r="CE122" s="868"/>
      <c r="CF122" s="869">
        <v>134.30000000000001</v>
      </c>
      <c r="CG122" s="870"/>
      <c r="CH122" s="870"/>
      <c r="CI122" s="870"/>
      <c r="CJ122" s="870"/>
      <c r="CK122" s="892"/>
      <c r="CL122" s="878"/>
      <c r="CM122" s="878"/>
      <c r="CN122" s="878"/>
      <c r="CO122" s="879"/>
      <c r="CP122" s="858" t="s">
        <v>391</v>
      </c>
      <c r="CQ122" s="859"/>
      <c r="CR122" s="859"/>
      <c r="CS122" s="859"/>
      <c r="CT122" s="859"/>
      <c r="CU122" s="859"/>
      <c r="CV122" s="859"/>
      <c r="CW122" s="859"/>
      <c r="CX122" s="859"/>
      <c r="CY122" s="859"/>
      <c r="CZ122" s="859"/>
      <c r="DA122" s="859"/>
      <c r="DB122" s="859"/>
      <c r="DC122" s="859"/>
      <c r="DD122" s="859"/>
      <c r="DE122" s="859"/>
      <c r="DF122" s="860"/>
      <c r="DG122" s="809" t="s">
        <v>453</v>
      </c>
      <c r="DH122" s="810"/>
      <c r="DI122" s="810"/>
      <c r="DJ122" s="810"/>
      <c r="DK122" s="810"/>
      <c r="DL122" s="810" t="s">
        <v>123</v>
      </c>
      <c r="DM122" s="810"/>
      <c r="DN122" s="810"/>
      <c r="DO122" s="810"/>
      <c r="DP122" s="810"/>
      <c r="DQ122" s="810" t="s">
        <v>454</v>
      </c>
      <c r="DR122" s="810"/>
      <c r="DS122" s="810"/>
      <c r="DT122" s="810"/>
      <c r="DU122" s="810"/>
      <c r="DV122" s="816" t="s">
        <v>123</v>
      </c>
      <c r="DW122" s="816"/>
      <c r="DX122" s="816"/>
      <c r="DY122" s="816"/>
      <c r="DZ122" s="817"/>
    </row>
    <row r="123" spans="1:130" s="226" customFormat="1" ht="26.25" customHeight="1">
      <c r="A123" s="840"/>
      <c r="B123" s="841"/>
      <c r="C123" s="844" t="s">
        <v>437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455</v>
      </c>
      <c r="BP123" s="901"/>
      <c r="BQ123" s="855">
        <v>11667901</v>
      </c>
      <c r="BR123" s="856"/>
      <c r="BS123" s="856"/>
      <c r="BT123" s="856"/>
      <c r="BU123" s="856"/>
      <c r="BV123" s="856">
        <v>11950323</v>
      </c>
      <c r="BW123" s="856"/>
      <c r="BX123" s="856"/>
      <c r="BY123" s="856"/>
      <c r="BZ123" s="856"/>
      <c r="CA123" s="856">
        <v>12347671</v>
      </c>
      <c r="CB123" s="856"/>
      <c r="CC123" s="856"/>
      <c r="CD123" s="856"/>
      <c r="CE123" s="856"/>
      <c r="CF123" s="766"/>
      <c r="CG123" s="767"/>
      <c r="CH123" s="767"/>
      <c r="CI123" s="767"/>
      <c r="CJ123" s="857"/>
      <c r="CK123" s="892"/>
      <c r="CL123" s="878"/>
      <c r="CM123" s="878"/>
      <c r="CN123" s="878"/>
      <c r="CO123" s="879"/>
      <c r="CP123" s="858" t="s">
        <v>456</v>
      </c>
      <c r="CQ123" s="859"/>
      <c r="CR123" s="859"/>
      <c r="CS123" s="859"/>
      <c r="CT123" s="859"/>
      <c r="CU123" s="859"/>
      <c r="CV123" s="859"/>
      <c r="CW123" s="859"/>
      <c r="CX123" s="859"/>
      <c r="CY123" s="859"/>
      <c r="CZ123" s="859"/>
      <c r="DA123" s="859"/>
      <c r="DB123" s="859"/>
      <c r="DC123" s="859"/>
      <c r="DD123" s="859"/>
      <c r="DE123" s="859"/>
      <c r="DF123" s="860"/>
      <c r="DG123" s="799" t="s">
        <v>123</v>
      </c>
      <c r="DH123" s="800"/>
      <c r="DI123" s="800"/>
      <c r="DJ123" s="800"/>
      <c r="DK123" s="801"/>
      <c r="DL123" s="802" t="s">
        <v>123</v>
      </c>
      <c r="DM123" s="800"/>
      <c r="DN123" s="800"/>
      <c r="DO123" s="800"/>
      <c r="DP123" s="801"/>
      <c r="DQ123" s="802" t="s">
        <v>454</v>
      </c>
      <c r="DR123" s="800"/>
      <c r="DS123" s="800"/>
      <c r="DT123" s="800"/>
      <c r="DU123" s="801"/>
      <c r="DV123" s="847" t="s">
        <v>453</v>
      </c>
      <c r="DW123" s="848"/>
      <c r="DX123" s="848"/>
      <c r="DY123" s="848"/>
      <c r="DZ123" s="849"/>
    </row>
    <row r="124" spans="1:130" s="226" customFormat="1" ht="26.25" customHeight="1" thickBot="1">
      <c r="A124" s="840"/>
      <c r="B124" s="841"/>
      <c r="C124" s="844" t="s">
        <v>440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457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123</v>
      </c>
      <c r="BR124" s="854"/>
      <c r="BS124" s="854"/>
      <c r="BT124" s="854"/>
      <c r="BU124" s="854"/>
      <c r="BV124" s="854" t="s">
        <v>123</v>
      </c>
      <c r="BW124" s="854"/>
      <c r="BX124" s="854"/>
      <c r="BY124" s="854"/>
      <c r="BZ124" s="854"/>
      <c r="CA124" s="854" t="s">
        <v>123</v>
      </c>
      <c r="CB124" s="854"/>
      <c r="CC124" s="854"/>
      <c r="CD124" s="854"/>
      <c r="CE124" s="854"/>
      <c r="CF124" s="744"/>
      <c r="CG124" s="745"/>
      <c r="CH124" s="745"/>
      <c r="CI124" s="745"/>
      <c r="CJ124" s="885"/>
      <c r="CK124" s="893"/>
      <c r="CL124" s="893"/>
      <c r="CM124" s="893"/>
      <c r="CN124" s="893"/>
      <c r="CO124" s="894"/>
      <c r="CP124" s="858" t="s">
        <v>458</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123</v>
      </c>
      <c r="DM124" s="783"/>
      <c r="DN124" s="783"/>
      <c r="DO124" s="783"/>
      <c r="DP124" s="784"/>
      <c r="DQ124" s="785" t="s">
        <v>454</v>
      </c>
      <c r="DR124" s="783"/>
      <c r="DS124" s="783"/>
      <c r="DT124" s="783"/>
      <c r="DU124" s="784"/>
      <c r="DV124" s="871" t="s">
        <v>123</v>
      </c>
      <c r="DW124" s="872"/>
      <c r="DX124" s="872"/>
      <c r="DY124" s="872"/>
      <c r="DZ124" s="873"/>
    </row>
    <row r="125" spans="1:130" s="226" customFormat="1" ht="26.25" customHeight="1">
      <c r="A125" s="840"/>
      <c r="B125" s="841"/>
      <c r="C125" s="844" t="s">
        <v>442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454</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459</v>
      </c>
      <c r="CL125" s="875"/>
      <c r="CM125" s="875"/>
      <c r="CN125" s="875"/>
      <c r="CO125" s="876"/>
      <c r="CP125" s="883" t="s">
        <v>460</v>
      </c>
      <c r="CQ125" s="830"/>
      <c r="CR125" s="830"/>
      <c r="CS125" s="830"/>
      <c r="CT125" s="830"/>
      <c r="CU125" s="830"/>
      <c r="CV125" s="830"/>
      <c r="CW125" s="830"/>
      <c r="CX125" s="830"/>
      <c r="CY125" s="830"/>
      <c r="CZ125" s="830"/>
      <c r="DA125" s="830"/>
      <c r="DB125" s="830"/>
      <c r="DC125" s="830"/>
      <c r="DD125" s="830"/>
      <c r="DE125" s="830"/>
      <c r="DF125" s="831"/>
      <c r="DG125" s="884" t="s">
        <v>123</v>
      </c>
      <c r="DH125" s="865"/>
      <c r="DI125" s="865"/>
      <c r="DJ125" s="865"/>
      <c r="DK125" s="865"/>
      <c r="DL125" s="865" t="s">
        <v>123</v>
      </c>
      <c r="DM125" s="865"/>
      <c r="DN125" s="865"/>
      <c r="DO125" s="865"/>
      <c r="DP125" s="865"/>
      <c r="DQ125" s="865" t="s">
        <v>123</v>
      </c>
      <c r="DR125" s="865"/>
      <c r="DS125" s="865"/>
      <c r="DT125" s="865"/>
      <c r="DU125" s="865"/>
      <c r="DV125" s="866" t="s">
        <v>454</v>
      </c>
      <c r="DW125" s="866"/>
      <c r="DX125" s="866"/>
      <c r="DY125" s="866"/>
      <c r="DZ125" s="867"/>
    </row>
    <row r="126" spans="1:130" s="226" customFormat="1" ht="26.25" customHeight="1" thickBot="1">
      <c r="A126" s="840"/>
      <c r="B126" s="841"/>
      <c r="C126" s="844" t="s">
        <v>444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454</v>
      </c>
      <c r="AG126" s="800"/>
      <c r="AH126" s="800"/>
      <c r="AI126" s="800"/>
      <c r="AJ126" s="801"/>
      <c r="AK126" s="802" t="s">
        <v>123</v>
      </c>
      <c r="AL126" s="800"/>
      <c r="AM126" s="800"/>
      <c r="AN126" s="800"/>
      <c r="AO126" s="801"/>
      <c r="AP126" s="847" t="s">
        <v>123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7" t="s">
        <v>461</v>
      </c>
      <c r="CQ126" s="770"/>
      <c r="CR126" s="770"/>
      <c r="CS126" s="770"/>
      <c r="CT126" s="770"/>
      <c r="CU126" s="770"/>
      <c r="CV126" s="770"/>
      <c r="CW126" s="770"/>
      <c r="CX126" s="770"/>
      <c r="CY126" s="770"/>
      <c r="CZ126" s="770"/>
      <c r="DA126" s="770"/>
      <c r="DB126" s="770"/>
      <c r="DC126" s="770"/>
      <c r="DD126" s="770"/>
      <c r="DE126" s="770"/>
      <c r="DF126" s="771"/>
      <c r="DG126" s="809" t="s">
        <v>123</v>
      </c>
      <c r="DH126" s="810"/>
      <c r="DI126" s="810"/>
      <c r="DJ126" s="810"/>
      <c r="DK126" s="810"/>
      <c r="DL126" s="810" t="s">
        <v>123</v>
      </c>
      <c r="DM126" s="810"/>
      <c r="DN126" s="810"/>
      <c r="DO126" s="810"/>
      <c r="DP126" s="810"/>
      <c r="DQ126" s="810" t="s">
        <v>462</v>
      </c>
      <c r="DR126" s="810"/>
      <c r="DS126" s="810"/>
      <c r="DT126" s="810"/>
      <c r="DU126" s="810"/>
      <c r="DV126" s="816" t="s">
        <v>123</v>
      </c>
      <c r="DW126" s="816"/>
      <c r="DX126" s="816"/>
      <c r="DY126" s="816"/>
      <c r="DZ126" s="817"/>
    </row>
    <row r="127" spans="1:130" s="226" customFormat="1" ht="26.25" customHeight="1">
      <c r="A127" s="842"/>
      <c r="B127" s="843"/>
      <c r="C127" s="861" t="s">
        <v>463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123</v>
      </c>
      <c r="AG127" s="800"/>
      <c r="AH127" s="800"/>
      <c r="AI127" s="800"/>
      <c r="AJ127" s="801"/>
      <c r="AK127" s="802" t="s">
        <v>123</v>
      </c>
      <c r="AL127" s="800"/>
      <c r="AM127" s="800"/>
      <c r="AN127" s="800"/>
      <c r="AO127" s="801"/>
      <c r="AP127" s="847" t="s">
        <v>454</v>
      </c>
      <c r="AQ127" s="848"/>
      <c r="AR127" s="848"/>
      <c r="AS127" s="848"/>
      <c r="AT127" s="849"/>
      <c r="AU127" s="262"/>
      <c r="AV127" s="262"/>
      <c r="AW127" s="262"/>
      <c r="AX127" s="864" t="s">
        <v>464</v>
      </c>
      <c r="AY127" s="834"/>
      <c r="AZ127" s="834"/>
      <c r="BA127" s="834"/>
      <c r="BB127" s="834"/>
      <c r="BC127" s="834"/>
      <c r="BD127" s="834"/>
      <c r="BE127" s="835"/>
      <c r="BF127" s="833" t="s">
        <v>465</v>
      </c>
      <c r="BG127" s="834"/>
      <c r="BH127" s="834"/>
      <c r="BI127" s="834"/>
      <c r="BJ127" s="834"/>
      <c r="BK127" s="834"/>
      <c r="BL127" s="835"/>
      <c r="BM127" s="833" t="s">
        <v>466</v>
      </c>
      <c r="BN127" s="834"/>
      <c r="BO127" s="834"/>
      <c r="BP127" s="834"/>
      <c r="BQ127" s="834"/>
      <c r="BR127" s="834"/>
      <c r="BS127" s="835"/>
      <c r="BT127" s="833" t="s">
        <v>467</v>
      </c>
      <c r="BU127" s="834"/>
      <c r="BV127" s="834"/>
      <c r="BW127" s="834"/>
      <c r="BX127" s="834"/>
      <c r="BY127" s="834"/>
      <c r="BZ127" s="836"/>
      <c r="CA127" s="262"/>
      <c r="CB127" s="262"/>
      <c r="CC127" s="262"/>
      <c r="CD127" s="263"/>
      <c r="CE127" s="263"/>
      <c r="CF127" s="263"/>
      <c r="CG127" s="260"/>
      <c r="CH127" s="260"/>
      <c r="CI127" s="260"/>
      <c r="CJ127" s="261"/>
      <c r="CK127" s="877"/>
      <c r="CL127" s="878"/>
      <c r="CM127" s="878"/>
      <c r="CN127" s="878"/>
      <c r="CO127" s="879"/>
      <c r="CP127" s="837" t="s">
        <v>468</v>
      </c>
      <c r="CQ127" s="770"/>
      <c r="CR127" s="770"/>
      <c r="CS127" s="770"/>
      <c r="CT127" s="770"/>
      <c r="CU127" s="770"/>
      <c r="CV127" s="770"/>
      <c r="CW127" s="770"/>
      <c r="CX127" s="770"/>
      <c r="CY127" s="770"/>
      <c r="CZ127" s="770"/>
      <c r="DA127" s="770"/>
      <c r="DB127" s="770"/>
      <c r="DC127" s="770"/>
      <c r="DD127" s="770"/>
      <c r="DE127" s="770"/>
      <c r="DF127" s="771"/>
      <c r="DG127" s="809" t="s">
        <v>123</v>
      </c>
      <c r="DH127" s="810"/>
      <c r="DI127" s="810"/>
      <c r="DJ127" s="810"/>
      <c r="DK127" s="810"/>
      <c r="DL127" s="810" t="s">
        <v>123</v>
      </c>
      <c r="DM127" s="810"/>
      <c r="DN127" s="810"/>
      <c r="DO127" s="810"/>
      <c r="DP127" s="810"/>
      <c r="DQ127" s="810" t="s">
        <v>123</v>
      </c>
      <c r="DR127" s="810"/>
      <c r="DS127" s="810"/>
      <c r="DT127" s="810"/>
      <c r="DU127" s="810"/>
      <c r="DV127" s="816" t="s">
        <v>123</v>
      </c>
      <c r="DW127" s="816"/>
      <c r="DX127" s="816"/>
      <c r="DY127" s="816"/>
      <c r="DZ127" s="817"/>
    </row>
    <row r="128" spans="1:130" s="226" customFormat="1" ht="26.25" customHeight="1" thickBot="1">
      <c r="A128" s="818" t="s">
        <v>469</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470</v>
      </c>
      <c r="X128" s="820"/>
      <c r="Y128" s="820"/>
      <c r="Z128" s="821"/>
      <c r="AA128" s="822">
        <v>8236</v>
      </c>
      <c r="AB128" s="823"/>
      <c r="AC128" s="823"/>
      <c r="AD128" s="823"/>
      <c r="AE128" s="824"/>
      <c r="AF128" s="825">
        <v>8236</v>
      </c>
      <c r="AG128" s="823"/>
      <c r="AH128" s="823"/>
      <c r="AI128" s="823"/>
      <c r="AJ128" s="824"/>
      <c r="AK128" s="825">
        <v>3556</v>
      </c>
      <c r="AL128" s="823"/>
      <c r="AM128" s="823"/>
      <c r="AN128" s="823"/>
      <c r="AO128" s="824"/>
      <c r="AP128" s="826"/>
      <c r="AQ128" s="827"/>
      <c r="AR128" s="827"/>
      <c r="AS128" s="827"/>
      <c r="AT128" s="828"/>
      <c r="AU128" s="262"/>
      <c r="AV128" s="262"/>
      <c r="AW128" s="262"/>
      <c r="AX128" s="829" t="s">
        <v>471</v>
      </c>
      <c r="AY128" s="830"/>
      <c r="AZ128" s="830"/>
      <c r="BA128" s="830"/>
      <c r="BB128" s="830"/>
      <c r="BC128" s="830"/>
      <c r="BD128" s="830"/>
      <c r="BE128" s="831"/>
      <c r="BF128" s="806" t="s">
        <v>123</v>
      </c>
      <c r="BG128" s="807"/>
      <c r="BH128" s="807"/>
      <c r="BI128" s="807"/>
      <c r="BJ128" s="807"/>
      <c r="BK128" s="807"/>
      <c r="BL128" s="832"/>
      <c r="BM128" s="806">
        <v>15</v>
      </c>
      <c r="BN128" s="807"/>
      <c r="BO128" s="807"/>
      <c r="BP128" s="807"/>
      <c r="BQ128" s="807"/>
      <c r="BR128" s="807"/>
      <c r="BS128" s="832"/>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11" t="s">
        <v>472</v>
      </c>
      <c r="CQ128" s="748"/>
      <c r="CR128" s="748"/>
      <c r="CS128" s="748"/>
      <c r="CT128" s="748"/>
      <c r="CU128" s="748"/>
      <c r="CV128" s="748"/>
      <c r="CW128" s="748"/>
      <c r="CX128" s="748"/>
      <c r="CY128" s="748"/>
      <c r="CZ128" s="748"/>
      <c r="DA128" s="748"/>
      <c r="DB128" s="748"/>
      <c r="DC128" s="748"/>
      <c r="DD128" s="748"/>
      <c r="DE128" s="748"/>
      <c r="DF128" s="749"/>
      <c r="DG128" s="812" t="s">
        <v>123</v>
      </c>
      <c r="DH128" s="813"/>
      <c r="DI128" s="813"/>
      <c r="DJ128" s="813"/>
      <c r="DK128" s="813"/>
      <c r="DL128" s="813" t="s">
        <v>123</v>
      </c>
      <c r="DM128" s="813"/>
      <c r="DN128" s="813"/>
      <c r="DO128" s="813"/>
      <c r="DP128" s="813"/>
      <c r="DQ128" s="813" t="s">
        <v>123</v>
      </c>
      <c r="DR128" s="813"/>
      <c r="DS128" s="813"/>
      <c r="DT128" s="813"/>
      <c r="DU128" s="813"/>
      <c r="DV128" s="814" t="s">
        <v>123</v>
      </c>
      <c r="DW128" s="814"/>
      <c r="DX128" s="814"/>
      <c r="DY128" s="814"/>
      <c r="DZ128" s="815"/>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473</v>
      </c>
      <c r="X129" s="797"/>
      <c r="Y129" s="797"/>
      <c r="Z129" s="798"/>
      <c r="AA129" s="799">
        <v>2984762</v>
      </c>
      <c r="AB129" s="800"/>
      <c r="AC129" s="800"/>
      <c r="AD129" s="800"/>
      <c r="AE129" s="801"/>
      <c r="AF129" s="802">
        <v>2897237</v>
      </c>
      <c r="AG129" s="800"/>
      <c r="AH129" s="800"/>
      <c r="AI129" s="800"/>
      <c r="AJ129" s="801"/>
      <c r="AK129" s="802">
        <v>2830611</v>
      </c>
      <c r="AL129" s="800"/>
      <c r="AM129" s="800"/>
      <c r="AN129" s="800"/>
      <c r="AO129" s="801"/>
      <c r="AP129" s="803"/>
      <c r="AQ129" s="804"/>
      <c r="AR129" s="804"/>
      <c r="AS129" s="804"/>
      <c r="AT129" s="805"/>
      <c r="AU129" s="264"/>
      <c r="AV129" s="264"/>
      <c r="AW129" s="264"/>
      <c r="AX129" s="769" t="s">
        <v>474</v>
      </c>
      <c r="AY129" s="770"/>
      <c r="AZ129" s="770"/>
      <c r="BA129" s="770"/>
      <c r="BB129" s="770"/>
      <c r="BC129" s="770"/>
      <c r="BD129" s="770"/>
      <c r="BE129" s="771"/>
      <c r="BF129" s="789" t="s">
        <v>123</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476</v>
      </c>
      <c r="X130" s="797"/>
      <c r="Y130" s="797"/>
      <c r="Z130" s="798"/>
      <c r="AA130" s="799">
        <v>360350</v>
      </c>
      <c r="AB130" s="800"/>
      <c r="AC130" s="800"/>
      <c r="AD130" s="800"/>
      <c r="AE130" s="801"/>
      <c r="AF130" s="802">
        <v>338443</v>
      </c>
      <c r="AG130" s="800"/>
      <c r="AH130" s="800"/>
      <c r="AI130" s="800"/>
      <c r="AJ130" s="801"/>
      <c r="AK130" s="802">
        <v>318994</v>
      </c>
      <c r="AL130" s="800"/>
      <c r="AM130" s="800"/>
      <c r="AN130" s="800"/>
      <c r="AO130" s="801"/>
      <c r="AP130" s="803"/>
      <c r="AQ130" s="804"/>
      <c r="AR130" s="804"/>
      <c r="AS130" s="804"/>
      <c r="AT130" s="805"/>
      <c r="AU130" s="264"/>
      <c r="AV130" s="264"/>
      <c r="AW130" s="264"/>
      <c r="AX130" s="769" t="s">
        <v>477</v>
      </c>
      <c r="AY130" s="770"/>
      <c r="AZ130" s="770"/>
      <c r="BA130" s="770"/>
      <c r="BB130" s="770"/>
      <c r="BC130" s="770"/>
      <c r="BD130" s="770"/>
      <c r="BE130" s="771"/>
      <c r="BF130" s="772">
        <v>2.2999999999999998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478</v>
      </c>
      <c r="X131" s="780"/>
      <c r="Y131" s="780"/>
      <c r="Z131" s="781"/>
      <c r="AA131" s="782">
        <v>2624412</v>
      </c>
      <c r="AB131" s="783"/>
      <c r="AC131" s="783"/>
      <c r="AD131" s="783"/>
      <c r="AE131" s="784"/>
      <c r="AF131" s="785">
        <v>2558794</v>
      </c>
      <c r="AG131" s="783"/>
      <c r="AH131" s="783"/>
      <c r="AI131" s="783"/>
      <c r="AJ131" s="784"/>
      <c r="AK131" s="785">
        <v>2511617</v>
      </c>
      <c r="AL131" s="783"/>
      <c r="AM131" s="783"/>
      <c r="AN131" s="783"/>
      <c r="AO131" s="784"/>
      <c r="AP131" s="786"/>
      <c r="AQ131" s="787"/>
      <c r="AR131" s="787"/>
      <c r="AS131" s="787"/>
      <c r="AT131" s="788"/>
      <c r="AU131" s="264"/>
      <c r="AV131" s="264"/>
      <c r="AW131" s="264"/>
      <c r="AX131" s="747" t="s">
        <v>479</v>
      </c>
      <c r="AY131" s="748"/>
      <c r="AZ131" s="748"/>
      <c r="BA131" s="748"/>
      <c r="BB131" s="748"/>
      <c r="BC131" s="748"/>
      <c r="BD131" s="748"/>
      <c r="BE131" s="749"/>
      <c r="BF131" s="750" t="s">
        <v>123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481</v>
      </c>
      <c r="W132" s="760"/>
      <c r="X132" s="760"/>
      <c r="Y132" s="760"/>
      <c r="Z132" s="761"/>
      <c r="AA132" s="762">
        <v>2.808591029</v>
      </c>
      <c r="AB132" s="763"/>
      <c r="AC132" s="763"/>
      <c r="AD132" s="763"/>
      <c r="AE132" s="764"/>
      <c r="AF132" s="765">
        <v>2.1004035490000001</v>
      </c>
      <c r="AG132" s="763"/>
      <c r="AH132" s="763"/>
      <c r="AI132" s="763"/>
      <c r="AJ132" s="764"/>
      <c r="AK132" s="765">
        <v>2.1211434709999999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482</v>
      </c>
      <c r="W133" s="739"/>
      <c r="X133" s="739"/>
      <c r="Y133" s="739"/>
      <c r="Z133" s="740"/>
      <c r="AA133" s="741">
        <v>3.5</v>
      </c>
      <c r="AB133" s="742"/>
      <c r="AC133" s="742"/>
      <c r="AD133" s="742"/>
      <c r="AE133" s="743"/>
      <c r="AF133" s="741">
        <v>2.6</v>
      </c>
      <c r="AG133" s="742"/>
      <c r="AH133" s="742"/>
      <c r="AI133" s="742"/>
      <c r="AJ133" s="743"/>
      <c r="AK133" s="741">
        <v>2.2999999999999998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6+ANScrVRN1wmiOOTfZK3UeUumtrJLjxppOULv7v2qMup/JQkxJjYpZ7yo8xmSx9p/cTbtGg2sCt4MVG+5JJCw==" saltValue="jBuH3NiUmx1xDoKvJVB0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55" zoomScaleNormal="85" zoomScaleSheetLayoutView="100" workbookViewId="0">
      <selection activeCell="CK95" sqref="CK9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zUx8aRN07ZGY6LKVbMrCOZjcuXOFnhSelt8hBBmuKPTpYcTzVxmH0xLyOAdFdEVVYCJ7s7Kz/S4QfudftmnMg==" saltValue="jRPHEflhpQunQp3oN2AdE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47"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4IjXvIHbMnKdp90bvbkrpglHKyhhPrlnJMGKYeOTCaGc5PWzhIKijaZ7+26GNTIfd5HhonirCm5/fvoPhm8ag==" saltValue="7AoWgofdm54lTNpb6KHAW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7"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8"/>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1" t="s">
        <v>491</v>
      </c>
      <c r="AL9" s="1172"/>
      <c r="AM9" s="1172"/>
      <c r="AN9" s="1173"/>
      <c r="AO9" s="292">
        <v>786551</v>
      </c>
      <c r="AP9" s="292">
        <v>143952</v>
      </c>
      <c r="AQ9" s="293">
        <v>135358</v>
      </c>
      <c r="AR9" s="294">
        <v>6.3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1" t="s">
        <v>492</v>
      </c>
      <c r="AL10" s="1172"/>
      <c r="AM10" s="1172"/>
      <c r="AN10" s="1173"/>
      <c r="AO10" s="295">
        <v>63985</v>
      </c>
      <c r="AP10" s="295">
        <v>11710</v>
      </c>
      <c r="AQ10" s="296">
        <v>16285</v>
      </c>
      <c r="AR10" s="297">
        <v>-28.1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1" t="s">
        <v>493</v>
      </c>
      <c r="AL11" s="1172"/>
      <c r="AM11" s="1172"/>
      <c r="AN11" s="1173"/>
      <c r="AO11" s="295">
        <v>110768</v>
      </c>
      <c r="AP11" s="295">
        <v>20272</v>
      </c>
      <c r="AQ11" s="296">
        <v>23139</v>
      </c>
      <c r="AR11" s="297">
        <v>-12.4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1" t="s">
        <v>494</v>
      </c>
      <c r="AL12" s="1172"/>
      <c r="AM12" s="1172"/>
      <c r="AN12" s="1173"/>
      <c r="AO12" s="295" t="s">
        <v>495</v>
      </c>
      <c r="AP12" s="295" t="s">
        <v>495</v>
      </c>
      <c r="AQ12" s="296">
        <v>3507</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1" t="s">
        <v>496</v>
      </c>
      <c r="AL13" s="1172"/>
      <c r="AM13" s="1172"/>
      <c r="AN13" s="1173"/>
      <c r="AO13" s="295" t="s">
        <v>495</v>
      </c>
      <c r="AP13" s="295" t="s">
        <v>495</v>
      </c>
      <c r="AQ13" s="296">
        <v>1</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1" t="s">
        <v>497</v>
      </c>
      <c r="AL14" s="1172"/>
      <c r="AM14" s="1172"/>
      <c r="AN14" s="1173"/>
      <c r="AO14" s="295">
        <v>61735</v>
      </c>
      <c r="AP14" s="295">
        <v>11298</v>
      </c>
      <c r="AQ14" s="296">
        <v>6299</v>
      </c>
      <c r="AR14" s="297">
        <v>79.400000000000006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1" t="s">
        <v>498</v>
      </c>
      <c r="AL15" s="1172"/>
      <c r="AM15" s="1172"/>
      <c r="AN15" s="1173"/>
      <c r="AO15" s="295">
        <v>13100</v>
      </c>
      <c r="AP15" s="295">
        <v>2398</v>
      </c>
      <c r="AQ15" s="296">
        <v>3566</v>
      </c>
      <c r="AR15" s="297">
        <v>-32.799999999999997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4" t="s">
        <v>499</v>
      </c>
      <c r="AL16" s="1175"/>
      <c r="AM16" s="1175"/>
      <c r="AN16" s="1176"/>
      <c r="AO16" s="295">
        <v>-83078</v>
      </c>
      <c r="AP16" s="295">
        <v>-15205</v>
      </c>
      <c r="AQ16" s="296">
        <v>-14081</v>
      </c>
      <c r="AR16" s="297">
        <v>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4" t="s">
        <v>178</v>
      </c>
      <c r="AL17" s="1175"/>
      <c r="AM17" s="1175"/>
      <c r="AN17" s="1176"/>
      <c r="AO17" s="295">
        <v>953061</v>
      </c>
      <c r="AP17" s="295">
        <v>174426</v>
      </c>
      <c r="AQ17" s="296">
        <v>174073</v>
      </c>
      <c r="AR17" s="297">
        <v>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8" t="s">
        <v>504</v>
      </c>
      <c r="AL21" s="1169"/>
      <c r="AM21" s="1169"/>
      <c r="AN21" s="1170"/>
      <c r="AO21" s="307">
        <v>16.47</v>
      </c>
      <c r="AP21" s="308">
        <v>15.56</v>
      </c>
      <c r="AQ21" s="309">
        <v>0.91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8" t="s">
        <v>505</v>
      </c>
      <c r="AL22" s="1169"/>
      <c r="AM22" s="1169"/>
      <c r="AN22" s="1170"/>
      <c r="AO22" s="312">
        <v>97.8</v>
      </c>
      <c r="AP22" s="313">
        <v>96</v>
      </c>
      <c r="AQ22" s="314">
        <v>1.8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7"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8"/>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9" t="s">
        <v>510</v>
      </c>
      <c r="AL32" s="1160"/>
      <c r="AM32" s="1160"/>
      <c r="AN32" s="1161"/>
      <c r="AO32" s="322">
        <v>351385</v>
      </c>
      <c r="AP32" s="322">
        <v>64309</v>
      </c>
      <c r="AQ32" s="323">
        <v>106722</v>
      </c>
      <c r="AR32" s="324">
        <v>-39.700000000000003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9" t="s">
        <v>511</v>
      </c>
      <c r="AL33" s="1160"/>
      <c r="AM33" s="1160"/>
      <c r="AN33" s="1161"/>
      <c r="AO33" s="322" t="s">
        <v>495</v>
      </c>
      <c r="AP33" s="322" t="s">
        <v>495</v>
      </c>
      <c r="AQ33" s="323">
        <v>147</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9" t="s">
        <v>512</v>
      </c>
      <c r="AL34" s="1160"/>
      <c r="AM34" s="1160"/>
      <c r="AN34" s="1161"/>
      <c r="AO34" s="322" t="s">
        <v>495</v>
      </c>
      <c r="AP34" s="322" t="s">
        <v>495</v>
      </c>
      <c r="AQ34" s="323">
        <v>287</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9" t="s">
        <v>513</v>
      </c>
      <c r="AL35" s="1160"/>
      <c r="AM35" s="1160"/>
      <c r="AN35" s="1161"/>
      <c r="AO35" s="322">
        <v>24440</v>
      </c>
      <c r="AP35" s="322">
        <v>4473</v>
      </c>
      <c r="AQ35" s="323">
        <v>22428</v>
      </c>
      <c r="AR35" s="324">
        <v>-80.099999999999994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9" t="s">
        <v>514</v>
      </c>
      <c r="AL36" s="1160"/>
      <c r="AM36" s="1160"/>
      <c r="AN36" s="1161"/>
      <c r="AO36" s="322" t="s">
        <v>495</v>
      </c>
      <c r="AP36" s="322" t="s">
        <v>495</v>
      </c>
      <c r="AQ36" s="323">
        <v>4327</v>
      </c>
      <c r="AR36" s="324" t="s">
        <v>495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9" t="s">
        <v>515</v>
      </c>
      <c r="AL37" s="1160"/>
      <c r="AM37" s="1160"/>
      <c r="AN37" s="1161"/>
      <c r="AO37" s="322" t="s">
        <v>495</v>
      </c>
      <c r="AP37" s="322" t="s">
        <v>495</v>
      </c>
      <c r="AQ37" s="323">
        <v>1437</v>
      </c>
      <c r="AR37" s="324" t="s">
        <v>495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2" t="s">
        <v>516</v>
      </c>
      <c r="AL38" s="1163"/>
      <c r="AM38" s="1163"/>
      <c r="AN38" s="1164"/>
      <c r="AO38" s="325" t="s">
        <v>495</v>
      </c>
      <c r="AP38" s="325" t="s">
        <v>495</v>
      </c>
      <c r="AQ38" s="326">
        <v>25</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2" t="s">
        <v>517</v>
      </c>
      <c r="AL39" s="1163"/>
      <c r="AM39" s="1163"/>
      <c r="AN39" s="1164"/>
      <c r="AO39" s="322">
        <v>-3556</v>
      </c>
      <c r="AP39" s="322">
        <v>-651</v>
      </c>
      <c r="AQ39" s="323">
        <v>-4811</v>
      </c>
      <c r="AR39" s="324">
        <v>-86.5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9" t="s">
        <v>518</v>
      </c>
      <c r="AL40" s="1160"/>
      <c r="AM40" s="1160"/>
      <c r="AN40" s="1161"/>
      <c r="AO40" s="322">
        <v>-318994</v>
      </c>
      <c r="AP40" s="322">
        <v>-58381</v>
      </c>
      <c r="AQ40" s="323">
        <v>-91754</v>
      </c>
      <c r="AR40" s="324">
        <v>-36.4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5" t="s">
        <v>290</v>
      </c>
      <c r="AL41" s="1166"/>
      <c r="AM41" s="1166"/>
      <c r="AN41" s="1167"/>
      <c r="AO41" s="322">
        <v>53275</v>
      </c>
      <c r="AP41" s="322">
        <v>9750</v>
      </c>
      <c r="AQ41" s="323">
        <v>38807</v>
      </c>
      <c r="AR41" s="324">
        <v>-74.900000000000006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2" t="s">
        <v>486</v>
      </c>
      <c r="AN49" s="1154" t="s">
        <v>522</v>
      </c>
      <c r="AO49" s="1155"/>
      <c r="AP49" s="1155"/>
      <c r="AQ49" s="1155"/>
      <c r="AR49" s="1156"/>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3"/>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994182</v>
      </c>
      <c r="AN51" s="344">
        <v>162236</v>
      </c>
      <c r="AO51" s="345">
        <v>205.5</v>
      </c>
      <c r="AP51" s="346">
        <v>174587</v>
      </c>
      <c r="AQ51" s="347">
        <v>19.100000000000001</v>
      </c>
      <c r="AR51" s="348">
        <v>186.4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223361</v>
      </c>
      <c r="AN52" s="352">
        <v>36449</v>
      </c>
      <c r="AO52" s="353">
        <v>28.5</v>
      </c>
      <c r="AP52" s="354">
        <v>79695</v>
      </c>
      <c r="AQ52" s="355">
        <v>17</v>
      </c>
      <c r="AR52" s="356">
        <v>11.5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857090</v>
      </c>
      <c r="AN53" s="344">
        <v>143087</v>
      </c>
      <c r="AO53" s="345">
        <v>-11.8</v>
      </c>
      <c r="AP53" s="346">
        <v>175675</v>
      </c>
      <c r="AQ53" s="347">
        <v>0.6</v>
      </c>
      <c r="AR53" s="348">
        <v>-12.4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239994</v>
      </c>
      <c r="AN54" s="352">
        <v>40066</v>
      </c>
      <c r="AO54" s="353">
        <v>9.9</v>
      </c>
      <c r="AP54" s="354">
        <v>87698</v>
      </c>
      <c r="AQ54" s="355">
        <v>10</v>
      </c>
      <c r="AR54" s="356">
        <v>-0.1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628849</v>
      </c>
      <c r="AN55" s="344">
        <v>108236</v>
      </c>
      <c r="AO55" s="345">
        <v>-24.4</v>
      </c>
      <c r="AP55" s="346">
        <v>162193</v>
      </c>
      <c r="AQ55" s="347">
        <v>-7.7</v>
      </c>
      <c r="AR55" s="348">
        <v>-16.7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238832</v>
      </c>
      <c r="AN56" s="352">
        <v>41107</v>
      </c>
      <c r="AO56" s="353">
        <v>2.6</v>
      </c>
      <c r="AP56" s="354">
        <v>79985</v>
      </c>
      <c r="AQ56" s="355">
        <v>-8.8000000000000007</v>
      </c>
      <c r="AR56" s="356">
        <v>11.4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625058</v>
      </c>
      <c r="AN57" s="344">
        <v>110493</v>
      </c>
      <c r="AO57" s="345">
        <v>2.1</v>
      </c>
      <c r="AP57" s="346">
        <v>168868</v>
      </c>
      <c r="AQ57" s="347">
        <v>4.0999999999999996</v>
      </c>
      <c r="AR57" s="348">
        <v>-2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460011</v>
      </c>
      <c r="AN58" s="352">
        <v>81317</v>
      </c>
      <c r="AO58" s="353">
        <v>97.8</v>
      </c>
      <c r="AP58" s="354">
        <v>79360</v>
      </c>
      <c r="AQ58" s="355">
        <v>-0.8</v>
      </c>
      <c r="AR58" s="356">
        <v>98.6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595356</v>
      </c>
      <c r="AN59" s="344">
        <v>108960</v>
      </c>
      <c r="AO59" s="345">
        <v>-1.4</v>
      </c>
      <c r="AP59" s="346">
        <v>202870</v>
      </c>
      <c r="AQ59" s="347">
        <v>20.100000000000001</v>
      </c>
      <c r="AR59" s="348">
        <v>-21.5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530825</v>
      </c>
      <c r="AN60" s="352">
        <v>97150</v>
      </c>
      <c r="AO60" s="353">
        <v>19.5</v>
      </c>
      <c r="AP60" s="354">
        <v>79735</v>
      </c>
      <c r="AQ60" s="355">
        <v>0.5</v>
      </c>
      <c r="AR60" s="356">
        <v>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740107</v>
      </c>
      <c r="AN61" s="359">
        <v>126602</v>
      </c>
      <c r="AO61" s="360">
        <v>34</v>
      </c>
      <c r="AP61" s="361">
        <v>176839</v>
      </c>
      <c r="AQ61" s="362">
        <v>7.2</v>
      </c>
      <c r="AR61" s="348">
        <v>26.8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338605</v>
      </c>
      <c r="AN62" s="352">
        <v>59218</v>
      </c>
      <c r="AO62" s="353">
        <v>31.7</v>
      </c>
      <c r="AP62" s="354">
        <v>81295</v>
      </c>
      <c r="AQ62" s="355">
        <v>3.6</v>
      </c>
      <c r="AR62" s="356">
        <v>28.1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m9tCj4iD18vh2L2e1w1aTv4VCPSR6RLktdV0+Oc07ahJRDMPKezqnpYhkwCrBSdRPSXIFxOh7JqfGVPiBZTuA==" saltValue="irLbD2F4ARTjzOwaCZan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N5F0ohhnlaOP6gjQ8NKgUK34gxBvzNsSjojo41PtyqMndvQqZ+8DUxW6lYF3g7nEURTs+MfTXvnFXF/+pp7Ew==" saltValue="3KBv97VVV4eA08gQ7lgZ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4"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ocT2rJkDyDTIgT92gWtZQLuOxDaKi1qhzxqTR2dLnvq8kahia5JXllikj/cwUhvKQ7IZo/AJrkkkWu9Ig2cXQ==" saltValue="+nhiTYOWp9OjaTVaCP7J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177" t="s">
        <v>3</v>
      </c>
      <c r="D47" s="1177"/>
      <c r="E47" s="1178"/>
      <c r="F47" s="11">
        <v>146.22999999999999</v>
      </c>
      <c r="G47" s="12">
        <v>165.68</v>
      </c>
      <c r="H47" s="12">
        <v>176.02</v>
      </c>
      <c r="I47" s="12">
        <v>171.44</v>
      </c>
      <c r="J47" s="13">
        <v>156.68</v>
      </c>
    </row>
    <row r="48" spans="2:10" ht="57.75" customHeight="1">
      <c r="B48" s="14"/>
      <c r="C48" s="1179" t="s">
        <v>4</v>
      </c>
      <c r="D48" s="1179"/>
      <c r="E48" s="1180"/>
      <c r="F48" s="15">
        <v>5.12</v>
      </c>
      <c r="G48" s="16">
        <v>5.3</v>
      </c>
      <c r="H48" s="16">
        <v>6.24</v>
      </c>
      <c r="I48" s="16">
        <v>6.14</v>
      </c>
      <c r="J48" s="17">
        <v>5.43</v>
      </c>
    </row>
    <row r="49" spans="2:10" ht="57.75" customHeight="1" thickBot="1">
      <c r="B49" s="18"/>
      <c r="C49" s="1181" t="s">
        <v>5</v>
      </c>
      <c r="D49" s="1181"/>
      <c r="E49" s="1182"/>
      <c r="F49" s="19">
        <v>14.35</v>
      </c>
      <c r="G49" s="20">
        <v>15.79</v>
      </c>
      <c r="H49" s="20">
        <v>14.78</v>
      </c>
      <c r="I49" s="20" t="s">
        <v>543</v>
      </c>
      <c r="J49" s="21" t="s">
        <v>544</v>
      </c>
    </row>
    <row r="50" spans="2:10" ht="13.5" customHeight="1"/>
    <row r="51" spans="2:10" ht="13.5" hidden="1" customHeight="1"/>
    <row r="52" spans="2:10" ht="13.5" hidden="1" customHeight="1"/>
    <row r="53" spans="2:10" ht="13.5" hidden="1" customHeight="1"/>
  </sheetData>
  <sheetProtection algorithmName="SHA-512" hashValue="JpEyIgc7XJxCnymjrcvOzFeormfPPj6vdIelxNEjl7rTCMFyRepT3OJlkQbSz1c7atdZDRsJWBBewmamPWcyLA==" saltValue="+Q3SpcTvsd5ds5BS0KdK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2019-03-13T04:39:59Z</cp:lastPrinted>
  <dcterms:created xsi:type="dcterms:W3CDTF">2019-02-14T04:28:49Z</dcterms:created>
  <dcterms:modified xsi:type="dcterms:W3CDTF">2019-03-13T04:42:13Z</dcterms:modified>
  <cp:category/>
</cp:coreProperties>
</file>