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d01\地域情報化\00財政関係\３１年度財政関係\報告文書\2020-02-25(【３月５日（木）〆切】平成30年度財政状況資料集の作成及び提出について)\報告分\"/>
    </mc:Choice>
  </mc:AlternateContent>
  <bookViews>
    <workbookView xWindow="0" yWindow="0" windowWidth="15360" windowHeight="7635" tabRatio="699"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AA69" i="12"/>
  <c r="AA70" i="12"/>
  <c r="AA71" i="12"/>
  <c r="AA72" i="12"/>
  <c r="AA73" i="12"/>
  <c r="AA74"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<sst xmlns="http://schemas.openxmlformats.org/spreadsheetml/2006/main" count="1158" uniqueCount="592">
  <si>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</si>
  <si>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</si>
  <si>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</si>
  <si>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</si>
  <si>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</si>
  <si>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</si>
  <si>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</si>
  <si>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</si>
  <si>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</si>
  <si>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</si>
  <si>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</si>
  <si>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</si>
  <si>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</si>
  <si>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</si>
  <si>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</si>
  <si>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</si>
  <si>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</si>
  <si>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</si>
  <si>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</si>
  <si>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</si>
  <si>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</si>
  <si>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</si>
  <si>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</si>
  <si>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</si>
  <si>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</si>
  <si>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</si>
  <si>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</si>
  <si>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</si>
  <si>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</si>
  <si>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</si>
  <si>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</si>
  <si>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</si>
  <si>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</si>
  <si>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</si>
  <si>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</si>
  <si>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</si>
  <si>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</si>
  <si>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</si>
  <si>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</si>
  <si>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</si>
  <si>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</si>
  <si>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</si>
  <si>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</si>
  <si>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</si>
  <si>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</si>
  <si>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</si>
  <si>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</si>
  <si>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</si>
  <si>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</si>
  <si>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</si>
  <si>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</si>
  <si>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</si>
  <si>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</si>
  <si>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</si>
  <si>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</si>
  <si>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</si>
  <si>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</si>
  <si>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</si>
  <si>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</si>
  <si>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</si>
  <si>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</si>
  <si>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</si>
  <si>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</si>
  <si>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</si>
  <si>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</si>
  <si>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</si>
  <si>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</si>
  <si>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</si>
  <si>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</si>
  <si>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</si>
  <si>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</si>
  <si>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</si>
  <si>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</si>
  <si>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</si>
  <si>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</si>
  <si>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</si>
  <si>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</si>
  <si>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</si>
  <si>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</si>
  <si>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</si>
  <si>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</si>
  <si>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</si>
  <si>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</si>
  <si>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</si>
  <si>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</si>
  <si>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</si>
  <si>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</si>
  <si>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</si>
  <si>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</si>
  <si>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</si>
  <si>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</si>
  <si>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</si>
  <si>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</si>
  <si>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</si>
  <si>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</si>
  <si>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</si>
  <si>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</si>
  <si>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</si>
  <si>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</si>
  <si>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</si>
  <si>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</si>
  <si>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</si>
  <si>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</si>
  <si>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</si>
  <si>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</si>
  <si>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</si>
  <si>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</si>
  <si>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</si>
  <si>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</si>
  <si>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</si>
  <si>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</si>
  <si>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</si>
  <si>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</si>
  <si>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</si>
  <si>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</si>
  <si>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</si>
  <si>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</si>
  <si>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</si>
  <si>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</si>
  <si>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</si>
  <si>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</si>
  <si>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</si>
  <si>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</si>
  <si>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</si>
  <si>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</si>
  <si>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</si>
  <si>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</si>
  <si>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</si>
  <si>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</si>
  <si>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</si>
  <si>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</si>
  <si>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</si>
  <si>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</si>
  <si>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</si>
  <si>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</si>
  <si>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</si>
  <si>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</si>
  <si>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</si>
  <si>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</si>
  <si>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</si>
  <si>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</si>
  <si>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</si>
  <si>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</si>
  <si>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</si>
  <si>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</si>
  <si>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</si>
  <si>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</si>
  <si>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</si>
  <si>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</si>
  <si>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</si>
  <si>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</si>
  <si>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</si>
  <si>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</si>
  <si>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</si>
  <si>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</si>
  <si>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</si>
  <si>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</si>
  <si>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</si>
  <si>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</si>
  <si>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</si>
  <si>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</si>
  <si>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</si>
  <si>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</si>
  <si>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</si>
  <si>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</si>
  <si>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</si>
  <si>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</si>
  <si>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</si>
  <si>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</si>
  <si>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</si>
  <si>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</si>
  <si>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</si>
  <si>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</si>
  <si>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</si>
  <si>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</si>
  <si>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</si>
  <si>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</si>
  <si>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</si>
  <si>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</si>
  <si>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</si>
  <si>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</si>
  <si>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</si>
  <si>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</si>
  <si>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</si>
  <si>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</si>
  <si>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</si>
  <si>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</si>
  <si>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</si>
  <si>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</si>
  <si>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</si>
  <si>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</si>
  <si>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</si>
  <si>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</si>
  <si>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</si>
  <si>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</si>
  <si>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</si>
  <si>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</si>
  <si>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</si>
  <si>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</si>
  <si>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</si>
  <si>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</si>
  <si>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</si>
  <si>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</si>
  <si>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</si>
  <si>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</si>
  <si>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</si>
  <si>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</si>
  <si>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</si>
  <si>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</si>
  <si>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</si>
  <si>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</si>
  <si>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徳島県神山町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</si>
  <si>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</si>
  <si>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</si>
  <si>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</si>
  <si>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</si>
  <si>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</si>
  <si>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</si>
  <si>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</si>
  <si>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</si>
  <si>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</si>
  <si>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</si>
  <si>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</si>
  <si>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</si>
  <si>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</si>
  <si>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</si>
  <si>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</si>
  <si>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</si>
  <si>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</si>
  <si>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</si>
  <si>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</si>
  <si>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</si>
  <si>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</si>
  <si>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</si>
  <si>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</si>
  <si>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</si>
  <si>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</si>
  <si>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</si>
  <si>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</si>
  <si>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</si>
  <si>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</si>
  <si>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</si>
  <si>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</si>
  <si>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</si>
  <si>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</si>
  <si>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</si>
  <si>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</si>
  <si>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</si>
  <si>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</si>
  <si>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</si>
  <si>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</si>
  <si>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</si>
  <si>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</si>
  <si>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</si>
  <si>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</si>
  <si>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</si>
  <si>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</si>
  <si>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</si>
  <si>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</si>
  <si>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</si>
  <si>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</si>
  <si>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</si>
  <si>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</si>
  <si>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</si>
  <si>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</si>
  <si>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</si>
  <si>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</si>
  <si>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</si>
  <si>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</si>
  <si>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</si>
  <si>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</si>
  <si>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</si>
  <si>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</si>
  <si>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</si>
  <si>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</si>
  <si>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</si>
  <si>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</si>
  <si>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</si>
  <si>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</si>
  <si>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</si>
  <si>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</si>
  <si>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</si>
  <si>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</si>
  <si>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</si>
  <si>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</si>
  <si>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</si>
  <si>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</si>
  <si>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</si>
  <si>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</si>
  <si>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</si>
  <si>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</si>
  <si>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</si>
  <si>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</si>
  <si>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</si>
  <si>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</si>
  <si>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</si>
  <si>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</si>
  <si>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</si>
  <si>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</si>
  <si>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</si>
  <si>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</si>
  <si>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</si>
  <si>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</si>
  <si>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</si>
  <si>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</si>
  <si>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</si>
  <si>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</si>
  <si>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</si>
  <si>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</si>
  <si>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</si>
  <si>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</si>
  <si>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</si>
  <si>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</si>
  <si>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</si>
  <si>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</si>
  <si>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</si>
  <si>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</si>
  <si>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</si>
  <si>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</si>
  <si>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</si>
  <si>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</si>
  <si>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</si>
  <si>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</si>
  <si>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</si>
  <si>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</si>
  <si>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</si>
  <si>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</si>
  <si>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</si>
  <si>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</si>
  <si>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</si>
  <si>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</si>
  <si>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</si>
  <si>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</si>
  <si>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</si>
  <si>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</si>
  <si>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</si>
  <si>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</si>
  <si>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</si>
  <si>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</si>
  <si>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</si>
  <si>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</si>
  <si>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</si>
  <si>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</si>
  <si>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</si>
  <si>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</si>
  <si>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</si>
  <si>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</si>
  <si>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</si>
  <si>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</si>
  <si>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</si>
  <si>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</si>
  <si>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</si>
  <si>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</si>
  <si>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</si>
  <si>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</si>
  <si>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</si>
  <si>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</si>
  <si>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</si>
  <si>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</si>
  <si>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</si>
  <si>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</si>
  <si>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徳島県神山町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</si>
  <si>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</si>
  <si>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</si>
  <si>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</si>
  <si>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</si>
  <si>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</si>
  <si>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</si>
  <si>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</si>
  <si>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</si>
  <si>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</si>
  <si>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</si>
  <si>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</si>
  <si>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</si>
  <si>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</si>
  <si>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</si>
  <si>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</si>
  <si>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</si>
  <si>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</si>
  <si>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</si>
  <si>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</si>
  <si>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</si>
  <si>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</si>
  <si>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</si>
  <si>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</si>
  <si>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</si>
  <si>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</si>
  <si>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</si>
  <si>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</si>
  <si>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</si>
  <si>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</si>
  <si>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</si>
  <si>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</si>
  <si>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</si>
  <si>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</si>
  <si>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</si>
  <si>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</si>
  <si>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</si>
  <si>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</si>
  <si>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</si>
  <si>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</si>
  <si>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</si>
  <si>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</si>
  <si>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</si>
  <si>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</si>
  <si>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</si>
  <si>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</si>
  <si>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</si>
  <si>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</si>
  <si>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</si>
  <si>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</si>
  <si>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</si>
  <si>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</si>
  <si>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</si>
  <si>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</si>
  <si>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</si>
  <si>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</si>
  <si>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</si>
  <si>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</si>
  <si>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</si>
  <si>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</si>
  <si>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</si>
  <si>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</si>
  <si>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</si>
  <si>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</si>
  <si>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</si>
  <si>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</si>
  <si>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</si>
  <si>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</si>
  <si>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</si>
  <si>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</si>
  <si>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</si>
  <si>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</si>
  <si>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</si>
  <si>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</si>
  <si>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</si>
  <si>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</si>
  <si>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</si>
  <si>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</si>
  <si>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</si>
  <si>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</si>
  <si>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</si>
  <si>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</si>
  <si>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</si>
  <si>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</si>
  <si>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</si>
  <si>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</si>
  <si>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</si>
  <si>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</si>
  <si>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</si>
  <si>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</si>
  <si>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</si>
  <si>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</si>
  <si>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</si>
  <si>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</si>
  <si>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</si>
  <si>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</si>
  <si>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</si>
  <si>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</si>
  <si>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</si>
  <si>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</si>
  <si>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</si>
  <si>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</si>
  <si>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</si>
  <si>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</si>
  <si>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</si>
  <si>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</si>
  <si>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</si>
  <si>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</si>
  <si>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</si>
  <si>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</si>
  <si>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</si>
  <si>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</si>
  <si>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</si>
  <si>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</si>
  <si>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</si>
  <si>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</si>
  <si>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</si>
  <si>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</si>
  <si>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</si>
  <si>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</si>
  <si>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</si>
  <si>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</si>
  <si>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</si>
  <si>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</si>
  <si>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</si>
  <si>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</si>
  <si>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</si>
  <si>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</si>
  <si>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</si>
  <si>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</si>
  <si>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</si>
  <si>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</si>
  <si>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</si>
  <si>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</si>
  <si>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</si>
  <si>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</si>
  <si>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</si>
  <si>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</si>
  <si>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</si>
  <si>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</si>
  <si>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</si>
  <si>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</si>
  <si>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</si>
  <si>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</si>
  <si>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</si>
  <si>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</si>
  <si>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</si>
  <si>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</si>
  <si>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</si>
  <si>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</si>
  <si>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</si>
  <si>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</si>
  <si>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</si>
  <si>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</si>
  <si>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</si>
  <si>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</si>
  <si>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</si>
  <si>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</si>
  <si>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</si>
  <si>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</si>
  <si>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</si>
  <si>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</si>
  <si>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</si>
  <si>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</si>
  <si>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</si>
  <si>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</si>
  <si>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</si>
  <si>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</si>
  <si>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</si>
  <si>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</si>
  <si>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</si>
  <si>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</si>
  <si>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</si>
  <si>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</si>
  <si>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</si>
  <si>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</si>
  <si>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</si>
  <si>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</si>
  <si>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</si>
  <si>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</si>
  <si>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</si>
  <si>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</si>
  <si>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</si>
  <si>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</si>
  <si>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</si>
  <si>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</si>
  <si>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</si>
  <si>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</si>
  <si>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</si>
  <si>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</si>
  <si>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</si>
  <si>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</si>
  <si>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</si>
  <si>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</si>
  <si>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</si>
  <si>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</si>
  <si>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</si>
  <si>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10.18</t>
  </si>
  <si>
    <t>▲ 19.66</t>
  </si>
  <si>
    <t>▲ 17.93</t>
  </si>
  <si>
    <t>一般会計</t>
  </si>
  <si>
    <t>介護保険特別会計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</si>
  <si>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</si>
  <si>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</si>
  <si>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</si>
  <si>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</si>
  <si>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</si>
  <si>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</si>
  <si>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</si>
  <si>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</si>
  <si>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</si>
  <si>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</si>
  <si>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</si>
  <si>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</si>
  <si>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</si>
  <si>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</si>
  <si>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</si>
  <si>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</si>
  <si>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</si>
  <si>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</si>
  <si>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</si>
  <si>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　　</t>
    <phoneticPr fontId="2"/>
  </si>
  <si>
    <t>-</t>
    <phoneticPr fontId="2"/>
  </si>
  <si>
    <t>(株)神山温泉</t>
    <phoneticPr fontId="2"/>
  </si>
  <si>
    <t>-</t>
    <phoneticPr fontId="2"/>
  </si>
  <si>
    <t>-</t>
    <phoneticPr fontId="2"/>
  </si>
  <si>
    <t>神山町役場庁舎等増改築基金</t>
    <rPh sb="0" eb="5">
      <t>カミヤマチョウヤクバ</t>
    </rPh>
    <rPh sb="5" eb="8">
      <t>チョウシャトウ</t>
    </rPh>
    <rPh sb="8" eb="11">
      <t>ゾウカイチク</t>
    </rPh>
    <rPh sb="11" eb="13">
      <t>キキン</t>
    </rPh>
    <phoneticPr fontId="18"/>
  </si>
  <si>
    <t>廃棄物処理施設整備事業基金</t>
    <rPh sb="0" eb="3">
      <t>ハイキブツ</t>
    </rPh>
    <rPh sb="3" eb="5">
      <t>ショリ</t>
    </rPh>
    <rPh sb="5" eb="7">
      <t>シセツ</t>
    </rPh>
    <rPh sb="7" eb="9">
      <t>セイビ</t>
    </rPh>
    <rPh sb="9" eb="11">
      <t>ジギョウ</t>
    </rPh>
    <rPh sb="11" eb="13">
      <t>キキン</t>
    </rPh>
    <phoneticPr fontId="18"/>
  </si>
  <si>
    <t>ふるさと創生事業基金</t>
    <rPh sb="4" eb="6">
      <t>ソウセイ</t>
    </rPh>
    <rPh sb="6" eb="8">
      <t>ジギョウ</t>
    </rPh>
    <rPh sb="8" eb="10">
      <t>キキン</t>
    </rPh>
    <phoneticPr fontId="18"/>
  </si>
  <si>
    <t>若者定住応援基金</t>
    <rPh sb="0" eb="2">
      <t>ワカモノ</t>
    </rPh>
    <rPh sb="2" eb="4">
      <t>テイジュウ</t>
    </rPh>
    <rPh sb="4" eb="6">
      <t>オウエン</t>
    </rPh>
    <rPh sb="6" eb="8">
      <t>キキン</t>
    </rPh>
    <phoneticPr fontId="18"/>
  </si>
  <si>
    <t>神山温泉基金</t>
    <rPh sb="0" eb="2">
      <t>カミヤマ</t>
    </rPh>
    <rPh sb="2" eb="4">
      <t>オンセン</t>
    </rPh>
    <rPh sb="4" eb="6">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</si>
</sst>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25" fillId="0" borderId="98" xfId="20" applyFont="1" applyBorder="1" applyAlignment="1" applyProtection="1">
      <alignment horizontal="left" vertical="center" wrapText="1"/>
      <protection locked="0"/>
    </xf>
    <xf numFmtId="0" fontId="25" fillId="0" borderId="99" xfId="20" applyFont="1" applyBorder="1" applyAlignment="1" applyProtection="1">
      <alignment horizontal="left" vertical="center" wrapText="1"/>
      <protection locked="0"/>
    </xf>
    <xf numFmtId="0" fontId="25" fillId="0" borderId="100" xfId="20" applyFont="1" applyBorder="1" applyAlignment="1" applyProtection="1">
      <alignment horizontal="left" vertical="center" wrapText="1"/>
      <protection locked="0"/>
    </xf>
    <xf numFmtId="177" fontId="33" fillId="0" borderId="101" xfId="12" applyNumberFormat="1" applyFont="1" applyBorder="1" applyAlignment="1" applyProtection="1">
      <alignment horizontal="right" vertical="center" shrinkToFit="1"/>
      <protection locked="0"/>
    </xf>
    <xf numFmtId="0" fontId="25" fillId="0" borderId="112" xfId="20" applyFont="1" applyBorder="1" applyAlignment="1" applyProtection="1">
      <alignment horizontal="left" vertical="center" wrapText="1"/>
      <protection locked="0"/>
    </xf>
    <xf numFmtId="0" fontId="25" fillId="0" borderId="113" xfId="20" applyFont="1" applyBorder="1" applyAlignment="1" applyProtection="1">
      <alignment horizontal="left" vertical="center" wrapText="1"/>
      <protection locked="0"/>
    </xf>
    <xf numFmtId="0" fontId="25" fillId="0" borderId="114" xfId="20" applyFont="1" applyBorder="1" applyAlignment="1" applyProtection="1">
      <alignment horizontal="left" vertical="center" wrapTex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7100-40DB-8816-FC570E5DF6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143087</c:v>
                </c:pt>
                <c:pt idx="1">
                  <c:v>108236</c:v>
                </c:pt>
                <c:pt idx="2">
                  <c:v>110493</c:v>
                </c:pt>
                <c:pt idx="3">
                  <c:v>108960</c:v>
                </c:pt>
                <c:pt idx="4">
                  <c:v>126717</c:v>
                </c:pt>
              </c:numCache>
            </c:numRef>
          </c:val>
          <c:smooth val="0"/>
          <c:extLst xmlns:c16r2="http://schemas.microsoft.com/office/drawing/2015/06/chart">
            <c:ext xmlns:c16="http://schemas.microsoft.com/office/drawing/2014/chart" uri="{C3380CC4-5D6E-409C-BE32-E72D297353CC}">
              <c16:uniqueId val="{00000001-7100-40DB-8816-FC570E5DF6FF}"/>
            </c:ext>
          </c:extLst>
        </c:ser>
        <c:dLbls>
          <c:showLegendKey val="0"/>
          <c:showVal val="0"/>
          <c:showCatName val="0"/>
          <c:showSerName val="0"/>
          <c:showPercent val="0"/>
          <c:showBubbleSize val="0"/>
        </c:dLbls>
        <c:marker val="1"/>
        <c:smooth val="0"/>
        <c:axId val="376992056"/>
        <c:axId val="376992448"/>
      </c:lineChart>
      <c:catAx>
        <c:axId val="376992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2448"/>
        <c:crosses val="autoZero"/>
        <c:auto val="1"/>
        <c:lblAlgn val="ctr"/>
        <c:lblOffset val="100"/>
        <c:tickLblSkip val="1"/>
        <c:tickMarkSkip val="1"/>
        <c:noMultiLvlLbl val="0"/>
      </c:catAx>
      <c:valAx>
        <c:axId val="3769924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2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6.24</c:v>
                </c:pt>
                <c:pt idx="2">
                  <c:v>6.14</c:v>
                </c:pt>
                <c:pt idx="3">
                  <c:v>5.43</c:v>
                </c:pt>
                <c:pt idx="4">
                  <c:v>6.28</c:v>
                </c:pt>
              </c:numCache>
            </c:numRef>
          </c:val>
          <c:extLst xmlns:c16r2="http://schemas.microsoft.com/office/drawing/2015/06/chart">
            <c:ext xmlns:c16="http://schemas.microsoft.com/office/drawing/2014/chart" uri="{C3380CC4-5D6E-409C-BE32-E72D297353CC}">
              <c16:uniqueId val="{00000000-3E0B-4B41-AA50-34B58AA10F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165.68</c:v>
                </c:pt>
                <c:pt idx="1">
                  <c:v>176.02</c:v>
                </c:pt>
                <c:pt idx="2">
                  <c:v>171.44</c:v>
                </c:pt>
                <c:pt idx="3">
                  <c:v>156.68</c:v>
                </c:pt>
                <c:pt idx="4">
                  <c:v>140.81</c:v>
                </c:pt>
              </c:numCache>
            </c:numRef>
          </c:val>
          <c:extLst xmlns:c16r2="http://schemas.microsoft.com/office/drawing/2015/06/chart">
            <c:ext xmlns:c16="http://schemas.microsoft.com/office/drawing/2014/chart" uri="{C3380CC4-5D6E-409C-BE32-E72D297353CC}">
              <c16:uniqueId val="{00000001-3E0B-4B41-AA50-34B58AA10FDF}"/>
            </c:ext>
          </c:extLst>
        </c:ser>
        <c:dLbls>
          <c:showLegendKey val="0"/>
          <c:showVal val="0"/>
          <c:showCatName val="0"/>
          <c:showSerName val="0"/>
          <c:showPercent val="0"/>
          <c:showBubbleSize val="0"/>
        </c:dLbls>
        <c:gapWidth val="250"/>
        <c:overlap val="100"/>
        <c:axId val="123261184"/>
        <c:axId val="123261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15.79</c:v>
                </c:pt>
                <c:pt idx="1">
                  <c:v>14.78</c:v>
                </c:pt>
                <c:pt idx="2">
                  <c:v>-10.18</c:v>
                </c:pt>
                <c:pt idx="3">
                  <c:v>-19.66</c:v>
                </c:pt>
                <c:pt idx="4">
                  <c:v>-17.93</c:v>
                </c:pt>
              </c:numCache>
            </c:numRef>
          </c:val>
          <c:smooth val="0"/>
          <c:extLst xmlns:c16r2="http://schemas.microsoft.com/office/drawing/2015/06/chart">
            <c:ext xmlns:c16="http://schemas.microsoft.com/office/drawing/2014/chart" uri="{C3380CC4-5D6E-409C-BE32-E72D297353CC}">
              <c16:uniqueId val="{00000002-3E0B-4B41-AA50-34B58AA10FDF}"/>
            </c:ext>
          </c:extLst>
        </c:ser>
        <c:dLbls>
          <c:showLegendKey val="0"/>
          <c:showVal val="0"/>
          <c:showCatName val="0"/>
          <c:showSerName val="0"/>
          <c:showPercent val="0"/>
          <c:showBubbleSize val="0"/>
        </c:dLbls>
        <c:marker val="1"/>
        <c:smooth val="0"/>
        <c:axId val="123261184"/>
        <c:axId val="123261576"/>
      </c:lineChart>
      <c:catAx>
        <c:axId val="12326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61576"/>
        <c:crosses val="autoZero"/>
        <c:auto val="1"/>
        <c:lblAlgn val="ctr"/>
        <c:lblOffset val="100"/>
        <c:tickLblSkip val="1"/>
        <c:tickMarkSkip val="1"/>
        <c:noMultiLvlLbl val="0"/>
      </c:catAx>
      <c:valAx>
        <c:axId val="12326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6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CBD-45ED-A00F-57CD9694E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BD-45ED-A00F-57CD9694E5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CBD-45ED-A00F-57CD9694E5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CBD-45ED-A00F-57CD9694E5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CBD-45ED-A00F-57CD9694E5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8CBD-45ED-A00F-57CD9694E50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0.5</c:v>
                </c:pt>
                <c:pt idx="4">
                  <c:v>#N/A</c:v>
                </c:pt>
                <c:pt idx="5">
                  <c:v>0.13</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6-8CBD-45ED-A00F-57CD9694E5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5.39</c:v>
                </c:pt>
                <c:pt idx="2">
                  <c:v>#N/A</c:v>
                </c:pt>
                <c:pt idx="3">
                  <c:v>4.03</c:v>
                </c:pt>
                <c:pt idx="4">
                  <c:v>#N/A</c:v>
                </c:pt>
                <c:pt idx="5">
                  <c:v>2.84</c:v>
                </c:pt>
                <c:pt idx="6">
                  <c:v>#N/A</c:v>
                </c:pt>
                <c:pt idx="7">
                  <c:v>1.25</c:v>
                </c:pt>
                <c:pt idx="8">
                  <c:v>#N/A</c:v>
                </c:pt>
                <c:pt idx="9">
                  <c:v>0.95</c:v>
                </c:pt>
              </c:numCache>
            </c:numRef>
          </c:val>
          <c:extLst xmlns:c16r2="http://schemas.microsoft.com/office/drawing/2015/06/chart">
            <c:ext xmlns:c16="http://schemas.microsoft.com/office/drawing/2014/chart" uri="{C3380CC4-5D6E-409C-BE32-E72D297353CC}">
              <c16:uniqueId val="{00000007-8CBD-45ED-A00F-57CD9694E5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0.42</c:v>
                </c:pt>
                <c:pt idx="2">
                  <c:v>#N/A</c:v>
                </c:pt>
                <c:pt idx="3">
                  <c:v>1.22</c:v>
                </c:pt>
                <c:pt idx="4">
                  <c:v>#N/A</c:v>
                </c:pt>
                <c:pt idx="5">
                  <c:v>2.0099999999999998</c:v>
                </c:pt>
                <c:pt idx="6">
                  <c:v>#N/A</c:v>
                </c:pt>
                <c:pt idx="7">
                  <c:v>0.76</c:v>
                </c:pt>
                <c:pt idx="8">
                  <c:v>#N/A</c:v>
                </c:pt>
                <c:pt idx="9">
                  <c:v>1.78</c:v>
                </c:pt>
              </c:numCache>
            </c:numRef>
          </c:val>
          <c:extLst xmlns:c16r2="http://schemas.microsoft.com/office/drawing/2015/06/chart">
            <c:ext xmlns:c16="http://schemas.microsoft.com/office/drawing/2014/chart" uri="{C3380CC4-5D6E-409C-BE32-E72D297353CC}">
              <c16:uniqueId val="{00000008-8CBD-45ED-A00F-57CD9694E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c:v>
                </c:pt>
                <c:pt idx="2">
                  <c:v>#N/A</c:v>
                </c:pt>
                <c:pt idx="3">
                  <c:v>6.23</c:v>
                </c:pt>
                <c:pt idx="4">
                  <c:v>#N/A</c:v>
                </c:pt>
                <c:pt idx="5">
                  <c:v>6.14</c:v>
                </c:pt>
                <c:pt idx="6">
                  <c:v>#N/A</c:v>
                </c:pt>
                <c:pt idx="7">
                  <c:v>5.42</c:v>
                </c:pt>
                <c:pt idx="8">
                  <c:v>#N/A</c:v>
                </c:pt>
                <c:pt idx="9">
                  <c:v>6.28</c:v>
                </c:pt>
              </c:numCache>
            </c:numRef>
          </c:val>
          <c:extLst xmlns:c16r2="http://schemas.microsoft.com/office/drawing/2015/06/chart">
            <c:ext xmlns:c16="http://schemas.microsoft.com/office/drawing/2014/chart" uri="{C3380CC4-5D6E-409C-BE32-E72D297353CC}">
              <c16:uniqueId val="{00000009-8CBD-45ED-A00F-57CD9694E500}"/>
            </c:ext>
          </c:extLst>
        </c:ser>
        <c:dLbls>
          <c:showLegendKey val="0"/>
          <c:showVal val="0"/>
          <c:showCatName val="0"/>
          <c:showSerName val="0"/>
          <c:showPercent val="0"/>
          <c:showBubbleSize val="0"/>
        </c:dLbls>
        <c:gapWidth val="150"/>
        <c:overlap val="100"/>
        <c:axId val="123262360"/>
        <c:axId val="123262752"/>
      </c:barChart>
      <c:catAx>
        <c:axId val="12326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62752"/>
        <c:crosses val="autoZero"/>
        <c:auto val="1"/>
        <c:lblAlgn val="ctr"/>
        <c:lblOffset val="100"/>
        <c:tickLblSkip val="1"/>
        <c:tickMarkSkip val="1"/>
        <c:noMultiLvlLbl val="0"/>
      </c:catAx>
      <c:valAx>
        <c:axId val="12326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62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472</c:v>
                </c:pt>
                <c:pt idx="5">
                  <c:v>368</c:v>
                </c:pt>
                <c:pt idx="8">
                  <c:v>347</c:v>
                </c:pt>
                <c:pt idx="11">
                  <c:v>323</c:v>
                </c:pt>
                <c:pt idx="14">
                  <c:v>329</c:v>
                </c:pt>
              </c:numCache>
            </c:numRef>
          </c:val>
          <c:extLst xmlns:c16r2="http://schemas.microsoft.com/office/drawing/2015/06/chart">
            <c:ext xmlns:c16="http://schemas.microsoft.com/office/drawing/2014/chart" uri="{C3380CC4-5D6E-409C-BE32-E72D297353CC}">
              <c16:uniqueId val="{00000000-5833-4D9F-BB00-E91EE3353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33-4D9F-BB00-E91EE3353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33-4D9F-BB00-E91EE3353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5833-4D9F-BB00-E91EE3353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c:v>
                </c:pt>
                <c:pt idx="3">
                  <c:v>24</c:v>
                </c:pt>
                <c:pt idx="6">
                  <c:v>25</c:v>
                </c:pt>
                <c:pt idx="9">
                  <c:v>24</c:v>
                </c:pt>
                <c:pt idx="12">
                  <c:v>37</c:v>
                </c:pt>
              </c:numCache>
            </c:numRef>
          </c:val>
          <c:extLst xmlns:c16r2="http://schemas.microsoft.com/office/drawing/2015/06/chart">
            <c:ext xmlns:c16="http://schemas.microsoft.com/office/drawing/2014/chart" uri="{C3380CC4-5D6E-409C-BE32-E72D297353CC}">
              <c16:uniqueId val="{00000004-5833-4D9F-BB00-E91EE3353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33-4D9F-BB00-E91EE3353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33-4D9F-BB00-E91EE3353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512</c:v>
                </c:pt>
                <c:pt idx="3">
                  <c:v>417</c:v>
                </c:pt>
                <c:pt idx="6">
                  <c:v>375</c:v>
                </c:pt>
                <c:pt idx="9">
                  <c:v>351</c:v>
                </c:pt>
                <c:pt idx="12">
                  <c:v>339</c:v>
                </c:pt>
              </c:numCache>
            </c:numRef>
          </c:val>
          <c:extLst xmlns:c16r2="http://schemas.microsoft.com/office/drawing/2015/06/chart">
            <c:ext xmlns:c16="http://schemas.microsoft.com/office/drawing/2014/chart" uri="{C3380CC4-5D6E-409C-BE32-E72D297353CC}">
              <c16:uniqueId val="{00000007-5833-4D9F-BB00-E91EE335360E}"/>
            </c:ext>
          </c:extLst>
        </c:ser>
        <c:dLbls>
          <c:showLegendKey val="0"/>
          <c:showVal val="0"/>
          <c:showCatName val="0"/>
          <c:showSerName val="0"/>
          <c:showPercent val="0"/>
          <c:showBubbleSize val="0"/>
        </c:dLbls>
        <c:gapWidth val="100"/>
        <c:overlap val="100"/>
        <c:axId val="360830872"/>
        <c:axId val="36083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c:v>
                </c:pt>
                <c:pt idx="2">
                  <c:v>#N/A</c:v>
                </c:pt>
                <c:pt idx="3">
                  <c:v>#N/A</c:v>
                </c:pt>
                <c:pt idx="4">
                  <c:v>74</c:v>
                </c:pt>
                <c:pt idx="5">
                  <c:v>#N/A</c:v>
                </c:pt>
                <c:pt idx="6">
                  <c:v>#N/A</c:v>
                </c:pt>
                <c:pt idx="7">
                  <c:v>53</c:v>
                </c:pt>
                <c:pt idx="8">
                  <c:v>#N/A</c:v>
                </c:pt>
                <c:pt idx="9">
                  <c:v>#N/A</c:v>
                </c:pt>
                <c:pt idx="10">
                  <c:v>52</c:v>
                </c:pt>
                <c:pt idx="11">
                  <c:v>#N/A</c:v>
                </c:pt>
                <c:pt idx="12">
                  <c:v>#N/A</c:v>
                </c:pt>
                <c:pt idx="13">
                  <c:v>47</c:v>
                </c:pt>
                <c:pt idx="14">
                  <c:v>#N/A</c:v>
                </c:pt>
              </c:numCache>
            </c:numRef>
          </c:val>
          <c:smooth val="0"/>
          <c:extLst xmlns:c16r2="http://schemas.microsoft.com/office/drawing/2015/06/chart">
            <c:ext xmlns:c16="http://schemas.microsoft.com/office/drawing/2014/chart" uri="{C3380CC4-5D6E-409C-BE32-E72D297353CC}">
              <c16:uniqueId val="{00000008-5833-4D9F-BB00-E91EE335360E}"/>
            </c:ext>
          </c:extLst>
        </c:ser>
        <c:dLbls>
          <c:showLegendKey val="0"/>
          <c:showVal val="0"/>
          <c:showCatName val="0"/>
          <c:showSerName val="0"/>
          <c:showPercent val="0"/>
          <c:showBubbleSize val="0"/>
        </c:dLbls>
        <c:marker val="1"/>
        <c:smooth val="0"/>
        <c:axId val="360830872"/>
        <c:axId val="360831264"/>
      </c:lineChart>
      <c:catAx>
        <c:axId val="36083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831264"/>
        <c:crosses val="autoZero"/>
        <c:auto val="1"/>
        <c:lblAlgn val="ctr"/>
        <c:lblOffset val="100"/>
        <c:tickLblSkip val="1"/>
        <c:tickMarkSkip val="1"/>
        <c:noMultiLvlLbl val="0"/>
      </c:catAx>
      <c:valAx>
        <c:axId val="36083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83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3255</c:v>
                </c:pt>
                <c:pt idx="5">
                  <c:v>3201</c:v>
                </c:pt>
                <c:pt idx="8">
                  <c:v>3312</c:v>
                </c:pt>
                <c:pt idx="11">
                  <c:v>3372</c:v>
                </c:pt>
                <c:pt idx="14">
                  <c:v>3487</c:v>
                </c:pt>
              </c:numCache>
            </c:numRef>
          </c:val>
          <c:extLst xmlns:c16r2="http://schemas.microsoft.com/office/drawing/2015/06/chart">
            <c:ext xmlns:c16="http://schemas.microsoft.com/office/drawing/2014/chart" uri="{C3380CC4-5D6E-409C-BE32-E72D297353CC}">
              <c16:uniqueId val="{00000000-7B62-4712-96BE-853A901ADB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11</c:v>
                </c:pt>
                <c:pt idx="8">
                  <c:v>3</c:v>
                </c:pt>
                <c:pt idx="11">
                  <c:v>0</c:v>
                </c:pt>
                <c:pt idx="14">
                  <c:v>0</c:v>
                </c:pt>
              </c:numCache>
            </c:numRef>
          </c:val>
          <c:extLst xmlns:c16r2="http://schemas.microsoft.com/office/drawing/2015/06/chart">
            <c:ext xmlns:c16="http://schemas.microsoft.com/office/drawing/2014/chart" uri="{C3380CC4-5D6E-409C-BE32-E72D297353CC}">
              <c16:uniqueId val="{00000001-7B62-4712-96BE-853A901ADB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8105</c:v>
                </c:pt>
                <c:pt idx="5">
                  <c:v>8456</c:v>
                </c:pt>
                <c:pt idx="8">
                  <c:v>8635</c:v>
                </c:pt>
                <c:pt idx="11">
                  <c:v>8975</c:v>
                </c:pt>
                <c:pt idx="14">
                  <c:v>9089</c:v>
                </c:pt>
              </c:numCache>
            </c:numRef>
          </c:val>
          <c:extLst xmlns:c16r2="http://schemas.microsoft.com/office/drawing/2015/06/chart">
            <c:ext xmlns:c16="http://schemas.microsoft.com/office/drawing/2014/chart" uri="{C3380CC4-5D6E-409C-BE32-E72D297353CC}">
              <c16:uniqueId val="{00000002-7B62-4712-96BE-853A901ADB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62-4712-96BE-853A901ADB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62-4712-96BE-853A901ADB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62-4712-96BE-853A901ADB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795</c:v>
                </c:pt>
                <c:pt idx="3">
                  <c:v>1088</c:v>
                </c:pt>
                <c:pt idx="6">
                  <c:v>638</c:v>
                </c:pt>
                <c:pt idx="9">
                  <c:v>694</c:v>
                </c:pt>
                <c:pt idx="12">
                  <c:v>654</c:v>
                </c:pt>
              </c:numCache>
            </c:numRef>
          </c:val>
          <c:extLst xmlns:c16r2="http://schemas.microsoft.com/office/drawing/2015/06/chart">
            <c:ext xmlns:c16="http://schemas.microsoft.com/office/drawing/2014/chart" uri="{C3380CC4-5D6E-409C-BE32-E72D297353CC}">
              <c16:uniqueId val="{00000006-7B62-4712-96BE-853A901ADB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2</c:v>
                </c:pt>
                <c:pt idx="9">
                  <c:v>5</c:v>
                </c:pt>
                <c:pt idx="12">
                  <c:v>5</c:v>
                </c:pt>
              </c:numCache>
            </c:numRef>
          </c:val>
          <c:extLst xmlns:c16r2="http://schemas.microsoft.com/office/drawing/2015/06/chart">
            <c:ext xmlns:c16="http://schemas.microsoft.com/office/drawing/2014/chart" uri="{C3380CC4-5D6E-409C-BE32-E72D297353CC}">
              <c16:uniqueId val="{00000007-7B62-4712-96BE-853A901ADB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387</c:v>
                </c:pt>
                <c:pt idx="3">
                  <c:v>385</c:v>
                </c:pt>
                <c:pt idx="6">
                  <c:v>383</c:v>
                </c:pt>
                <c:pt idx="9">
                  <c:v>397</c:v>
                </c:pt>
                <c:pt idx="12">
                  <c:v>440</c:v>
                </c:pt>
              </c:numCache>
            </c:numRef>
          </c:val>
          <c:extLst xmlns:c16r2="http://schemas.microsoft.com/office/drawing/2015/06/chart">
            <c:ext xmlns:c16="http://schemas.microsoft.com/office/drawing/2014/chart" uri="{C3380CC4-5D6E-409C-BE32-E72D297353CC}">
              <c16:uniqueId val="{00000008-7B62-4712-96BE-853A901ADB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B62-4712-96BE-853A901ADB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2794</c:v>
                </c:pt>
                <c:pt idx="3">
                  <c:v>2971</c:v>
                </c:pt>
                <c:pt idx="6">
                  <c:v>3012</c:v>
                </c:pt>
                <c:pt idx="9">
                  <c:v>3066</c:v>
                </c:pt>
                <c:pt idx="12">
                  <c:v>3273</c:v>
                </c:pt>
              </c:numCache>
            </c:numRef>
          </c:val>
          <c:extLst xmlns:c16r2="http://schemas.microsoft.com/office/drawing/2015/06/chart">
            <c:ext xmlns:c16="http://schemas.microsoft.com/office/drawing/2014/chart" uri="{C3380CC4-5D6E-409C-BE32-E72D297353CC}">
              <c16:uniqueId val="{0000000A-7B62-4712-96BE-853A901ADB83}"/>
            </c:ext>
          </c:extLst>
        </c:ser>
        <c:dLbls>
          <c:showLegendKey val="0"/>
          <c:showVal val="0"/>
          <c:showCatName val="0"/>
          <c:showSerName val="0"/>
          <c:showPercent val="0"/>
          <c:showBubbleSize val="0"/>
        </c:dLbls>
        <c:gapWidth val="100"/>
        <c:overlap val="100"/>
        <c:axId val="360831656"/>
        <c:axId val="360832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B62-4712-96BE-853A901ADB83}"/>
            </c:ext>
          </c:extLst>
        </c:ser>
        <c:dLbls>
          <c:showLegendKey val="0"/>
          <c:showVal val="0"/>
          <c:showCatName val="0"/>
          <c:showSerName val="0"/>
          <c:showPercent val="0"/>
          <c:showBubbleSize val="0"/>
        </c:dLbls>
        <c:marker val="1"/>
        <c:smooth val="0"/>
        <c:axId val="360831656"/>
        <c:axId val="360832440"/>
      </c:lineChart>
      <c:catAx>
        <c:axId val="36083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832440"/>
        <c:crosses val="autoZero"/>
        <c:auto val="1"/>
        <c:lblAlgn val="ctr"/>
        <c:lblOffset val="100"/>
        <c:tickLblSkip val="1"/>
        <c:tickMarkSkip val="1"/>
        <c:noMultiLvlLbl val="0"/>
      </c:catAx>
      <c:valAx>
        <c:axId val="36083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83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4967</c:v>
                </c:pt>
                <c:pt idx="1">
                  <c:v>4435</c:v>
                </c:pt>
                <c:pt idx="2">
                  <c:v>3915</c:v>
                </c:pt>
              </c:numCache>
            </c:numRef>
          </c:val>
          <c:extLst xmlns:c16r2="http://schemas.microsoft.com/office/drawing/2015/06/chart">
            <c:ext xmlns:c16="http://schemas.microsoft.com/office/drawing/2014/chart" uri="{C3380CC4-5D6E-409C-BE32-E72D297353CC}">
              <c16:uniqueId val="{00000000-F23D-4288-B97F-1DCD150FF6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923</c:v>
                </c:pt>
                <c:pt idx="1">
                  <c:v>926</c:v>
                </c:pt>
                <c:pt idx="2">
                  <c:v>928</c:v>
                </c:pt>
              </c:numCache>
            </c:numRef>
          </c:val>
          <c:extLst xmlns:c16r2="http://schemas.microsoft.com/office/drawing/2015/06/chart">
            <c:ext xmlns:c16="http://schemas.microsoft.com/office/drawing/2014/chart" uri="{C3380CC4-5D6E-409C-BE32-E72D297353CC}">
              <c16:uniqueId val="{00000001-F23D-4288-B97F-1DCD150FF6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2420</c:v>
                </c:pt>
                <c:pt idx="1">
                  <c:v>3266</c:v>
                </c:pt>
                <c:pt idx="2">
                  <c:v>3895</c:v>
                </c:pt>
              </c:numCache>
            </c:numRef>
          </c:val>
          <c:extLst xmlns:c16r2="http://schemas.microsoft.com/office/drawing/2015/06/chart">
            <c:ext xmlns:c16="http://schemas.microsoft.com/office/drawing/2014/chart" uri="{C3380CC4-5D6E-409C-BE32-E72D297353CC}">
              <c16:uniqueId val="{00000002-F23D-4288-B97F-1DCD150FF6C7}"/>
            </c:ext>
          </c:extLst>
        </c:ser>
        <c:dLbls>
          <c:showLegendKey val="0"/>
          <c:showVal val="0"/>
          <c:showCatName val="0"/>
          <c:showSerName val="0"/>
          <c:showPercent val="0"/>
          <c:showBubbleSize val="0"/>
        </c:dLbls>
        <c:gapWidth val="120"/>
        <c:overlap val="100"/>
        <c:axId val="382105024"/>
        <c:axId val="382104632"/>
      </c:barChart>
      <c:catAx>
        <c:axId val="3821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2104632"/>
        <c:crosses val="autoZero"/>
        <c:auto val="1"/>
        <c:lblAlgn val="ctr"/>
        <c:lblOffset val="100"/>
        <c:tickLblSkip val="1"/>
        <c:tickMarkSkip val="1"/>
        <c:noMultiLvlLbl val="0"/>
      </c:catAx>
      <c:valAx>
        <c:axId val="382104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21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０．０１</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５．７</a:t>
          </a:r>
          <a:r>
            <a:rPr lang="ja-JP" altLang="ja-JP" sz="1100" b="0" i="0">
              <a:solidFill>
                <a:schemeClr val="dk1"/>
              </a:solidFill>
              <a:effectLst/>
              <a:latin typeface="+mn-lt"/>
              <a:ea typeface="+mn-ea"/>
              <a:cs typeface="+mn-cs"/>
            </a:rPr>
            <a:t>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62</xdr:row>
      <xdr:rowOff>1016</xdr:rowOff>
    </xdr:to>
    <xdr:cxnSp macro="">
      <xdr:nvCxnSpPr>
        <xdr:cNvPr id="131" name="直線コネクタ 130"/>
        <xdr:cNvCxnSpPr/>
      </xdr:nvCxnSpPr>
      <xdr:spPr>
        <a:xfrm>
          <a:off x="4114800" y="10355834"/>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68834</xdr:rowOff>
    </xdr:to>
    <xdr:cxnSp macro="">
      <xdr:nvCxnSpPr>
        <xdr:cNvPr id="134" name="直線コネクタ 133"/>
        <xdr:cNvCxnSpPr/>
      </xdr:nvCxnSpPr>
      <xdr:spPr>
        <a:xfrm>
          <a:off x="3225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59182</xdr:rowOff>
    </xdr:to>
    <xdr:cxnSp macro="">
      <xdr:nvCxnSpPr>
        <xdr:cNvPr id="137" name="直線コネクタ 136"/>
        <xdr:cNvCxnSpPr/>
      </xdr:nvCxnSpPr>
      <xdr:spPr>
        <a:xfrm>
          <a:off x="2336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155702</xdr:rowOff>
    </xdr:to>
    <xdr:cxnSp macro="">
      <xdr:nvCxnSpPr>
        <xdr:cNvPr id="140" name="直線コネクタ 139"/>
        <xdr:cNvCxnSpPr/>
      </xdr:nvCxnSpPr>
      <xdr:spPr>
        <a:xfrm flipV="1">
          <a:off x="1447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2" name="楕円 151"/>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3" name="テキスト ボックス 152"/>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4" name="楕円 153"/>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5" name="テキスト ボックス 154"/>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6" name="楕円 155"/>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7" name="テキスト ボックス 156"/>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8" name="楕円 157"/>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9" name="テキスト ボックス 158"/>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２２，６３１</a:t>
          </a:r>
          <a:r>
            <a:rPr lang="ja-JP" altLang="ja-JP" sz="1100">
              <a:solidFill>
                <a:schemeClr val="dk1"/>
              </a:solidFill>
              <a:effectLst/>
              <a:latin typeface="+mn-lt"/>
              <a:ea typeface="+mn-ea"/>
              <a:cs typeface="+mn-cs"/>
            </a:rPr>
            <a:t>円増加しているが、類似団体の平均値よりも</a:t>
          </a:r>
          <a:r>
            <a:rPr lang="ja-JP" altLang="en-US" sz="1100">
              <a:solidFill>
                <a:schemeClr val="dk1"/>
              </a:solidFill>
              <a:effectLst/>
              <a:latin typeface="+mn-lt"/>
              <a:ea typeface="+mn-ea"/>
              <a:cs typeface="+mn-cs"/>
            </a:rPr>
            <a:t>少し多めと</a:t>
          </a:r>
          <a:r>
            <a:rPr lang="ja-JP" altLang="ja-JP" sz="1100">
              <a:solidFill>
                <a:schemeClr val="dk1"/>
              </a:solidFill>
              <a:effectLst/>
              <a:latin typeface="+mn-lt"/>
              <a:ea typeface="+mn-ea"/>
              <a:cs typeface="+mn-cs"/>
            </a:rPr>
            <a:t>なっている。今後も人件費の軽減</a:t>
          </a:r>
          <a:r>
            <a:rPr lang="ja-JP" altLang="en-US" sz="1100">
              <a:solidFill>
                <a:schemeClr val="dk1"/>
              </a:solidFill>
              <a:effectLst/>
              <a:latin typeface="+mn-lt"/>
              <a:ea typeface="+mn-ea"/>
              <a:cs typeface="+mn-cs"/>
            </a:rPr>
            <a:t>及び物件費の</a:t>
          </a:r>
          <a:r>
            <a:rPr lang="ja-JP" altLang="ja-JP" sz="1100">
              <a:solidFill>
                <a:schemeClr val="dk1"/>
              </a:solidFill>
              <a:effectLst/>
              <a:latin typeface="+mn-lt"/>
              <a:ea typeface="+mn-ea"/>
              <a:cs typeface="+mn-cs"/>
            </a:rPr>
            <a:t>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106443</xdr:rowOff>
    </xdr:from>
    <xdr:to>
      <xdr:col>23</xdr:col>
      <xdr:colOff>133350</xdr:colOff>
      <xdr:row>85</xdr:row>
      <xdr:rowOff>26008</xdr:rowOff>
    </xdr:to>
    <xdr:cxnSp macro="">
      <xdr:nvCxnSpPr>
        <xdr:cNvPr id="194" name="直線コネクタ 193"/>
        <xdr:cNvCxnSpPr/>
      </xdr:nvCxnSpPr>
      <xdr:spPr>
        <a:xfrm>
          <a:off x="4114800" y="14508243"/>
          <a:ext cx="8382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32307</xdr:rowOff>
    </xdr:from>
    <xdr:to>
      <xdr:col>19</xdr:col>
      <xdr:colOff>133350</xdr:colOff>
      <xdr:row>84</xdr:row>
      <xdr:rowOff>106443</xdr:rowOff>
    </xdr:to>
    <xdr:cxnSp macro="">
      <xdr:nvCxnSpPr>
        <xdr:cNvPr id="197" name="直線コネクタ 196"/>
        <xdr:cNvCxnSpPr/>
      </xdr:nvCxnSpPr>
      <xdr:spPr>
        <a:xfrm>
          <a:off x="3225800" y="14434107"/>
          <a:ext cx="889000" cy="7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32307</xdr:rowOff>
    </xdr:from>
    <xdr:to>
      <xdr:col>15</xdr:col>
      <xdr:colOff>82550</xdr:colOff>
      <xdr:row>84</xdr:row>
      <xdr:rowOff>36618</xdr:rowOff>
    </xdr:to>
    <xdr:cxnSp macro="">
      <xdr:nvCxnSpPr>
        <xdr:cNvPr id="200" name="直線コネクタ 199"/>
        <xdr:cNvCxnSpPr/>
      </xdr:nvCxnSpPr>
      <xdr:spPr>
        <a:xfrm flipV="1">
          <a:off x="2336800" y="1443410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95675</xdr:rowOff>
    </xdr:from>
    <xdr:to>
      <xdr:col>11</xdr:col>
      <xdr:colOff>31750</xdr:colOff>
      <xdr:row>84</xdr:row>
      <xdr:rowOff>36618</xdr:rowOff>
    </xdr:to>
    <xdr:cxnSp macro="">
      <xdr:nvCxnSpPr>
        <xdr:cNvPr id="203" name="直線コネクタ 202"/>
        <xdr:cNvCxnSpPr/>
      </xdr:nvCxnSpPr>
      <xdr:spPr>
        <a:xfrm>
          <a:off x="1447800" y="14326025"/>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146658</xdr:rowOff>
    </xdr:from>
    <xdr:to>
      <xdr:col>23</xdr:col>
      <xdr:colOff>184150</xdr:colOff>
      <xdr:row>85</xdr:row>
      <xdr:rowOff>76808</xdr:rowOff>
    </xdr:to>
    <xdr:sp macro="" textlink="">
      <xdr:nvSpPr>
        <xdr:cNvPr id="213" name="楕円 212"/>
        <xdr:cNvSpPr/>
      </xdr:nvSpPr>
      <xdr:spPr>
        <a:xfrm>
          <a:off x="4902200" y="145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118735</xdr:rowOff>
    </xdr:from>
    <xdr:ext cx="762000" cy="259045"/>
    <xdr:sp macro="" textlink="">
      <xdr:nvSpPr>
        <xdr:cNvPr id="214" name="人件費・物件費等の状況該当値テキスト"/>
        <xdr:cNvSpPr txBox="1"/>
      </xdr:nvSpPr>
      <xdr:spPr>
        <a:xfrm>
          <a:off x="5041900" y="14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55643</xdr:rowOff>
    </xdr:from>
    <xdr:to>
      <xdr:col>19</xdr:col>
      <xdr:colOff>184150</xdr:colOff>
      <xdr:row>84</xdr:row>
      <xdr:rowOff>157243</xdr:rowOff>
    </xdr:to>
    <xdr:sp macro="" textlink="">
      <xdr:nvSpPr>
        <xdr:cNvPr id="215" name="楕円 214"/>
        <xdr:cNvSpPr/>
      </xdr:nvSpPr>
      <xdr:spPr>
        <a:xfrm>
          <a:off x="4064000" y="144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167420</xdr:rowOff>
    </xdr:from>
    <xdr:ext cx="736600" cy="259045"/>
    <xdr:sp macro="" textlink="">
      <xdr:nvSpPr>
        <xdr:cNvPr id="216" name="テキスト ボックス 215"/>
        <xdr:cNvSpPr txBox="1"/>
      </xdr:nvSpPr>
      <xdr:spPr>
        <a:xfrm>
          <a:off x="3733800" y="1422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152957</xdr:rowOff>
    </xdr:from>
    <xdr:to>
      <xdr:col>15</xdr:col>
      <xdr:colOff>133350</xdr:colOff>
      <xdr:row>84</xdr:row>
      <xdr:rowOff>83107</xdr:rowOff>
    </xdr:to>
    <xdr:sp macro="" textlink="">
      <xdr:nvSpPr>
        <xdr:cNvPr id="217" name="楕円 216"/>
        <xdr:cNvSpPr/>
      </xdr:nvSpPr>
      <xdr:spPr>
        <a:xfrm>
          <a:off x="3175000" y="14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93284</xdr:rowOff>
    </xdr:from>
    <xdr:ext cx="762000" cy="259045"/>
    <xdr:sp macro="" textlink="">
      <xdr:nvSpPr>
        <xdr:cNvPr id="218" name="テキスト ボックス 217"/>
        <xdr:cNvSpPr txBox="1"/>
      </xdr:nvSpPr>
      <xdr:spPr>
        <a:xfrm>
          <a:off x="2844800" y="141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157268</xdr:rowOff>
    </xdr:from>
    <xdr:to>
      <xdr:col>11</xdr:col>
      <xdr:colOff>82550</xdr:colOff>
      <xdr:row>84</xdr:row>
      <xdr:rowOff>87418</xdr:rowOff>
    </xdr:to>
    <xdr:sp macro="" textlink="">
      <xdr:nvSpPr>
        <xdr:cNvPr id="219" name="楕円 218"/>
        <xdr:cNvSpPr/>
      </xdr:nvSpPr>
      <xdr:spPr>
        <a:xfrm>
          <a:off x="2286000" y="14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97595</xdr:rowOff>
    </xdr:from>
    <xdr:ext cx="762000" cy="259045"/>
    <xdr:sp macro="" textlink="">
      <xdr:nvSpPr>
        <xdr:cNvPr id="220" name="テキスト ボックス 219"/>
        <xdr:cNvSpPr txBox="1"/>
      </xdr:nvSpPr>
      <xdr:spPr>
        <a:xfrm>
          <a:off x="1955800" y="1415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44875</xdr:rowOff>
    </xdr:from>
    <xdr:to>
      <xdr:col>7</xdr:col>
      <xdr:colOff>31750</xdr:colOff>
      <xdr:row>83</xdr:row>
      <xdr:rowOff>146475</xdr:rowOff>
    </xdr:to>
    <xdr:sp macro="" textlink="">
      <xdr:nvSpPr>
        <xdr:cNvPr id="221" name="楕円 220"/>
        <xdr:cNvSpPr/>
      </xdr:nvSpPr>
      <xdr:spPr>
        <a:xfrm>
          <a:off x="1397000" y="142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156652</xdr:rowOff>
    </xdr:from>
    <xdr:ext cx="762000" cy="259045"/>
    <xdr:sp macro="" textlink="">
      <xdr:nvSpPr>
        <xdr:cNvPr id="222" name="テキスト ボックス 221"/>
        <xdr:cNvSpPr txBox="1"/>
      </xdr:nvSpPr>
      <xdr:spPr>
        <a:xfrm>
          <a:off x="1066800" y="1404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となっている。類似団体の平均値より</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い数値となっている。今後もかみやま集中改革プラン等の確実な実施により職員数及び給与水準の適正化をより一層図る。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86</xdr:row>
      <xdr:rowOff>61384</xdr:rowOff>
    </xdr:to>
    <xdr:cxnSp macro="">
      <xdr:nvCxnSpPr>
        <xdr:cNvPr id="256" name="直線コネクタ 255"/>
        <xdr:cNvCxnSpPr/>
      </xdr:nvCxnSpPr>
      <xdr:spPr>
        <a:xfrm flipV="1">
          <a:off x="16179800" y="1466934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85513</xdr:rowOff>
    </xdr:to>
    <xdr:cxnSp macro="">
      <xdr:nvCxnSpPr>
        <xdr:cNvPr id="259" name="直線コネクタ 258"/>
        <xdr:cNvCxnSpPr/>
      </xdr:nvCxnSpPr>
      <xdr:spPr>
        <a:xfrm flipV="1">
          <a:off x="15290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85513</xdr:rowOff>
    </xdr:to>
    <xdr:cxnSp macro="">
      <xdr:nvCxnSpPr>
        <xdr:cNvPr id="262" name="直線コネクタ 261"/>
        <xdr:cNvCxnSpPr/>
      </xdr:nvCxnSpPr>
      <xdr:spPr>
        <a:xfrm>
          <a:off x="14401800" y="147176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88054</xdr:rowOff>
    </xdr:from>
    <xdr:to>
      <xdr:col>68</xdr:col>
      <xdr:colOff>152400</xdr:colOff>
      <xdr:row>85</xdr:row>
      <xdr:rowOff>144357</xdr:rowOff>
    </xdr:to>
    <xdr:cxnSp macro="">
      <xdr:nvCxnSpPr>
        <xdr:cNvPr id="265" name="直線コネクタ 264"/>
        <xdr:cNvCxnSpPr/>
      </xdr:nvCxnSpPr>
      <xdr:spPr>
        <a:xfrm>
          <a:off x="13512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5" name="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6"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1" name="楕円 280"/>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82" name="テキスト ボックス 281"/>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83" name="楕円 282"/>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84" name="テキスト ボックス 283"/>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ポイント増加している。類似団体の平均値とは</a:t>
          </a:r>
          <a:r>
            <a:rPr lang="ja-JP" altLang="en-US" sz="1100">
              <a:solidFill>
                <a:schemeClr val="dk1"/>
              </a:solidFill>
              <a:effectLst/>
              <a:latin typeface="+mn-lt"/>
              <a:ea typeface="+mn-ea"/>
              <a:cs typeface="+mn-cs"/>
            </a:rPr>
            <a:t>１．１５</a:t>
          </a:r>
          <a:r>
            <a:rPr lang="ja-JP" altLang="ja-JP" sz="1100">
              <a:solidFill>
                <a:schemeClr val="dk1"/>
              </a:solidFill>
              <a:effectLst/>
              <a:latin typeface="+mn-lt"/>
              <a:ea typeface="+mn-ea"/>
              <a:cs typeface="+mn-cs"/>
            </a:rPr>
            <a:t>ポイント高い数値となっている。地理的な要素もあるが、かみやま集中改革プランに沿って、定員管理等を実施し、職員の適正化を図る。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106499</xdr:rowOff>
    </xdr:from>
    <xdr:to>
      <xdr:col>81</xdr:col>
      <xdr:colOff>44450</xdr:colOff>
      <xdr:row>62</xdr:row>
      <xdr:rowOff>125113</xdr:rowOff>
    </xdr:to>
    <xdr:cxnSp macro="">
      <xdr:nvCxnSpPr>
        <xdr:cNvPr id="321" name="直線コネクタ 320"/>
        <xdr:cNvCxnSpPr/>
      </xdr:nvCxnSpPr>
      <xdr:spPr>
        <a:xfrm>
          <a:off x="16179800" y="10736399"/>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55481</xdr:rowOff>
    </xdr:from>
    <xdr:to>
      <xdr:col>77</xdr:col>
      <xdr:colOff>44450</xdr:colOff>
      <xdr:row>62</xdr:row>
      <xdr:rowOff>106499</xdr:rowOff>
    </xdr:to>
    <xdr:cxnSp macro="">
      <xdr:nvCxnSpPr>
        <xdr:cNvPr id="324" name="直線コネクタ 323"/>
        <xdr:cNvCxnSpPr/>
      </xdr:nvCxnSpPr>
      <xdr:spPr>
        <a:xfrm>
          <a:off x="15290800" y="10685381"/>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14805</xdr:rowOff>
    </xdr:from>
    <xdr:to>
      <xdr:col>72</xdr:col>
      <xdr:colOff>203200</xdr:colOff>
      <xdr:row>62</xdr:row>
      <xdr:rowOff>55481</xdr:rowOff>
    </xdr:to>
    <xdr:cxnSp macro="">
      <xdr:nvCxnSpPr>
        <xdr:cNvPr id="327" name="直線コネクタ 326"/>
        <xdr:cNvCxnSpPr/>
      </xdr:nvCxnSpPr>
      <xdr:spPr>
        <a:xfrm>
          <a:off x="14401800" y="10644705"/>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14805</xdr:rowOff>
    </xdr:from>
    <xdr:to>
      <xdr:col>68</xdr:col>
      <xdr:colOff>152400</xdr:colOff>
      <xdr:row>62</xdr:row>
      <xdr:rowOff>29283</xdr:rowOff>
    </xdr:to>
    <xdr:cxnSp macro="">
      <xdr:nvCxnSpPr>
        <xdr:cNvPr id="330" name="直線コネクタ 329"/>
        <xdr:cNvCxnSpPr/>
      </xdr:nvCxnSpPr>
      <xdr:spPr>
        <a:xfrm flipV="1">
          <a:off x="13512800" y="10644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74313</xdr:rowOff>
    </xdr:from>
    <xdr:to>
      <xdr:col>81</xdr:col>
      <xdr:colOff>95250</xdr:colOff>
      <xdr:row>63</xdr:row>
      <xdr:rowOff>4463</xdr:rowOff>
    </xdr:to>
    <xdr:sp macro="" textlink="">
      <xdr:nvSpPr>
        <xdr:cNvPr id="340" name="楕円 339"/>
        <xdr:cNvSpPr/>
      </xdr:nvSpPr>
      <xdr:spPr>
        <a:xfrm>
          <a:off x="169672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46390</xdr:rowOff>
    </xdr:from>
    <xdr:ext cx="762000" cy="259045"/>
    <xdr:sp macro="" textlink="">
      <xdr:nvSpPr>
        <xdr:cNvPr id="341" name="定員管理の状況該当値テキスト"/>
        <xdr:cNvSpPr txBox="1"/>
      </xdr:nvSpPr>
      <xdr:spPr>
        <a:xfrm>
          <a:off x="17106900" y="106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55699</xdr:rowOff>
    </xdr:from>
    <xdr:to>
      <xdr:col>77</xdr:col>
      <xdr:colOff>95250</xdr:colOff>
      <xdr:row>62</xdr:row>
      <xdr:rowOff>157299</xdr:rowOff>
    </xdr:to>
    <xdr:sp macro="" textlink="">
      <xdr:nvSpPr>
        <xdr:cNvPr id="342" name="楕円 341"/>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142076</xdr:rowOff>
    </xdr:from>
    <xdr:ext cx="736600" cy="259045"/>
    <xdr:sp macro="" textlink="">
      <xdr:nvSpPr>
        <xdr:cNvPr id="343" name="テキスト ボックス 342"/>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4681</xdr:rowOff>
    </xdr:from>
    <xdr:to>
      <xdr:col>73</xdr:col>
      <xdr:colOff>44450</xdr:colOff>
      <xdr:row>62</xdr:row>
      <xdr:rowOff>106281</xdr:rowOff>
    </xdr:to>
    <xdr:sp macro="" textlink="">
      <xdr:nvSpPr>
        <xdr:cNvPr id="344" name="楕円 343"/>
        <xdr:cNvSpPr/>
      </xdr:nvSpPr>
      <xdr:spPr>
        <a:xfrm>
          <a:off x="15240000" y="106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91058</xdr:rowOff>
    </xdr:from>
    <xdr:ext cx="762000" cy="259045"/>
    <xdr:sp macro="" textlink="">
      <xdr:nvSpPr>
        <xdr:cNvPr id="345" name="テキスト ボックス 344"/>
        <xdr:cNvSpPr txBox="1"/>
      </xdr:nvSpPr>
      <xdr:spPr>
        <a:xfrm>
          <a:off x="14909800" y="107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135455</xdr:rowOff>
    </xdr:from>
    <xdr:to>
      <xdr:col>68</xdr:col>
      <xdr:colOff>203200</xdr:colOff>
      <xdr:row>62</xdr:row>
      <xdr:rowOff>65605</xdr:rowOff>
    </xdr:to>
    <xdr:sp macro="" textlink="">
      <xdr:nvSpPr>
        <xdr:cNvPr id="346" name="楕円 345"/>
        <xdr:cNvSpPr/>
      </xdr:nvSpPr>
      <xdr:spPr>
        <a:xfrm>
          <a:off x="14351000" y="10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50382</xdr:rowOff>
    </xdr:from>
    <xdr:ext cx="762000" cy="259045"/>
    <xdr:sp macro="" textlink="">
      <xdr:nvSpPr>
        <xdr:cNvPr id="347" name="テキスト ボックス 346"/>
        <xdr:cNvSpPr txBox="1"/>
      </xdr:nvSpPr>
      <xdr:spPr>
        <a:xfrm>
          <a:off x="14020800" y="1068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149933</xdr:rowOff>
    </xdr:from>
    <xdr:to>
      <xdr:col>64</xdr:col>
      <xdr:colOff>152400</xdr:colOff>
      <xdr:row>62</xdr:row>
      <xdr:rowOff>80083</xdr:rowOff>
    </xdr:to>
    <xdr:sp macro="" textlink="">
      <xdr:nvSpPr>
        <xdr:cNvPr id="348" name="楕円 347"/>
        <xdr:cNvSpPr/>
      </xdr:nvSpPr>
      <xdr:spPr>
        <a:xfrm>
          <a:off x="134620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64860</xdr:rowOff>
    </xdr:from>
    <xdr:ext cx="762000" cy="259045"/>
    <xdr:sp macro="" textlink="">
      <xdr:nvSpPr>
        <xdr:cNvPr id="349" name="テキスト ボックス 348"/>
        <xdr:cNvSpPr txBox="1"/>
      </xdr:nvSpPr>
      <xdr:spPr>
        <a:xfrm>
          <a:off x="13131800" y="1069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年度については、前年度と比較し０．３ポイント減少となっている。類似団体平均より低い数値となっている。今後も計画的な地方債の発行により健全な財政運営を図る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168148</xdr:rowOff>
    </xdr:to>
    <xdr:cxnSp macro="">
      <xdr:nvCxnSpPr>
        <xdr:cNvPr id="380" name="直線コネクタ 379"/>
        <xdr:cNvCxnSpPr/>
      </xdr:nvCxnSpPr>
      <xdr:spPr>
        <a:xfrm flipV="1">
          <a:off x="16179800" y="68402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168148</xdr:rowOff>
    </xdr:from>
    <xdr:to>
      <xdr:col>77</xdr:col>
      <xdr:colOff>44450</xdr:colOff>
      <xdr:row>40</xdr:row>
      <xdr:rowOff>11176</xdr:rowOff>
    </xdr:to>
    <xdr:cxnSp macro="">
      <xdr:nvCxnSpPr>
        <xdr:cNvPr id="383" name="直線コネクタ 382"/>
        <xdr:cNvCxnSpPr/>
      </xdr:nvCxnSpPr>
      <xdr:spPr>
        <a:xfrm flipV="1">
          <a:off x="15290800" y="685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54610</xdr:rowOff>
    </xdr:to>
    <xdr:cxnSp macro="">
      <xdr:nvCxnSpPr>
        <xdr:cNvPr id="386" name="直線コネクタ 385"/>
        <xdr:cNvCxnSpPr/>
      </xdr:nvCxnSpPr>
      <xdr:spPr>
        <a:xfrm flipV="1">
          <a:off x="14401800" y="686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54610</xdr:rowOff>
    </xdr:to>
    <xdr:cxnSp macro="">
      <xdr:nvCxnSpPr>
        <xdr:cNvPr id="389" name="直線コネクタ 388"/>
        <xdr:cNvCxnSpPr/>
      </xdr:nvCxnSpPr>
      <xdr:spPr>
        <a:xfrm>
          <a:off x="13512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0"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117348</xdr:rowOff>
    </xdr:from>
    <xdr:to>
      <xdr:col>77</xdr:col>
      <xdr:colOff>95250</xdr:colOff>
      <xdr:row>40</xdr:row>
      <xdr:rowOff>47498</xdr:rowOff>
    </xdr:to>
    <xdr:sp macro="" textlink="">
      <xdr:nvSpPr>
        <xdr:cNvPr id="401" name="楕円 400"/>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57675</xdr:rowOff>
    </xdr:from>
    <xdr:ext cx="736600" cy="259045"/>
    <xdr:sp macro="" textlink="">
      <xdr:nvSpPr>
        <xdr:cNvPr id="402" name="テキスト ボックス 401"/>
        <xdr:cNvSpPr txBox="1"/>
      </xdr:nvSpPr>
      <xdr:spPr>
        <a:xfrm>
          <a:off x="15798800" y="657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5" name="楕円 40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6" name="テキスト ボックス 40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４．４</a:t>
          </a:r>
          <a:r>
            <a:rPr lang="ja-JP" altLang="ja-JP" sz="1100">
              <a:solidFill>
                <a:schemeClr val="dk1"/>
              </a:solidFill>
              <a:effectLst/>
              <a:latin typeface="+mn-lt"/>
              <a:ea typeface="+mn-ea"/>
              <a:cs typeface="+mn-cs"/>
            </a:rPr>
            <a:t>ポイント類似団体平均と比べて高い水準にある。県平均と比べ</a:t>
          </a:r>
          <a:r>
            <a:rPr lang="ja-JP" altLang="en-US" sz="1100">
              <a:solidFill>
                <a:schemeClr val="dk1"/>
              </a:solidFill>
              <a:effectLst/>
              <a:latin typeface="+mn-lt"/>
              <a:ea typeface="+mn-ea"/>
              <a:cs typeface="+mn-cs"/>
            </a:rPr>
            <a:t>ても</a:t>
          </a:r>
          <a:r>
            <a:rPr lang="ja-JP" altLang="ja-JP" sz="1100">
              <a:solidFill>
                <a:schemeClr val="dk1"/>
              </a:solidFill>
              <a:effectLst/>
              <a:latin typeface="+mn-lt"/>
              <a:ea typeface="+mn-ea"/>
              <a:cs typeface="+mn-cs"/>
            </a:rPr>
            <a:t>０．７ポイント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17272</xdr:rowOff>
    </xdr:to>
    <xdr:cxnSp macro="">
      <xdr:nvCxnSpPr>
        <xdr:cNvPr id="64" name="直線コネクタ 63"/>
        <xdr:cNvCxnSpPr/>
      </xdr:nvCxnSpPr>
      <xdr:spPr>
        <a:xfrm>
          <a:off x="3987800" y="64637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120142</xdr:rowOff>
    </xdr:to>
    <xdr:cxnSp macro="">
      <xdr:nvCxnSpPr>
        <xdr:cNvPr id="67" name="直線コネクタ 66"/>
        <xdr:cNvCxnSpPr/>
      </xdr:nvCxnSpPr>
      <xdr:spPr>
        <a:xfrm>
          <a:off x="3098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110998</xdr:rowOff>
    </xdr:to>
    <xdr:cxnSp macro="">
      <xdr:nvCxnSpPr>
        <xdr:cNvPr id="70" name="直線コネクタ 69"/>
        <xdr:cNvCxnSpPr/>
      </xdr:nvCxnSpPr>
      <xdr:spPr>
        <a:xfrm flipV="1">
          <a:off x="2209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110998</xdr:rowOff>
    </xdr:to>
    <xdr:cxnSp macro="">
      <xdr:nvCxnSpPr>
        <xdr:cNvPr id="73" name="直線コネクタ 72"/>
        <xdr:cNvCxnSpPr/>
      </xdr:nvCxnSpPr>
      <xdr:spPr>
        <a:xfrm>
          <a:off x="1320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３．７</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58420</xdr:rowOff>
    </xdr:to>
    <xdr:cxnSp macro="">
      <xdr:nvCxnSpPr>
        <xdr:cNvPr id="122" name="直線コネクタ 121"/>
        <xdr:cNvCxnSpPr/>
      </xdr:nvCxnSpPr>
      <xdr:spPr>
        <a:xfrm>
          <a:off x="15671800" y="2746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16</xdr:row>
      <xdr:rowOff>3556</xdr:rowOff>
    </xdr:to>
    <xdr:cxnSp macro="">
      <xdr:nvCxnSpPr>
        <xdr:cNvPr id="125" name="直線コネクタ 124"/>
        <xdr:cNvCxnSpPr/>
      </xdr:nvCxnSpPr>
      <xdr:spPr>
        <a:xfrm>
          <a:off x="14782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152146</xdr:rowOff>
    </xdr:to>
    <xdr:cxnSp macro="">
      <xdr:nvCxnSpPr>
        <xdr:cNvPr id="128" name="直線コネクタ 127"/>
        <xdr:cNvCxnSpPr/>
      </xdr:nvCxnSpPr>
      <xdr:spPr>
        <a:xfrm>
          <a:off x="13893800" y="2678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106426</xdr:rowOff>
    </xdr:to>
    <xdr:cxnSp macro="">
      <xdr:nvCxnSpPr>
        <xdr:cNvPr id="131" name="直線コネクタ 130"/>
        <xdr:cNvCxnSpPr/>
      </xdr:nvCxnSpPr>
      <xdr:spPr>
        <a:xfrm>
          <a:off x="13004800" y="2659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101346</xdr:rowOff>
    </xdr:from>
    <xdr:to>
      <xdr:col>74</xdr:col>
      <xdr:colOff>31750</xdr:colOff>
      <xdr:row>16</xdr:row>
      <xdr:rowOff>31496</xdr:rowOff>
    </xdr:to>
    <xdr:sp macro="" textlink="">
      <xdr:nvSpPr>
        <xdr:cNvPr id="145" name="楕円 144"/>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41673</xdr:rowOff>
    </xdr:from>
    <xdr:ext cx="762000" cy="259045"/>
    <xdr:sp macro="" textlink="">
      <xdr:nvSpPr>
        <xdr:cNvPr id="146" name="テキスト ボックス 145"/>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7" name="楕円 146"/>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48" name="テキスト ボックス 147"/>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49" name="楕円 148"/>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0" name="テキスト ボックス 149"/>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ポイント類似団体平均と比べて高い水準にある。しかし県平均と比べると４．１ポイント低くなっている。障害及び老人関係の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69850</xdr:rowOff>
    </xdr:to>
    <xdr:cxnSp macro="">
      <xdr:nvCxnSpPr>
        <xdr:cNvPr id="183" name="直線コネクタ 182"/>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6" name="直線コネクタ 185"/>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89" name="直線コネクタ 188"/>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2" name="直線コネクタ 191"/>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2" name="楕円 201"/>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3"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4" name="楕円 203"/>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5" name="テキスト ボックス 20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6" name="楕円 205"/>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7" name="テキスト ボックス 206"/>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8" name="楕円 207"/>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9" name="テキスト ボックス 208"/>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0" name="楕円 209"/>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1" name="テキスト ボックス 21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２．５ポイント増加している</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ポイント類似団体平均と比べて高い水準にある。しかし県平均と比べて</a:t>
          </a:r>
          <a:r>
            <a:rPr lang="ja-JP" altLang="en-US" sz="1100">
              <a:solidFill>
                <a:schemeClr val="dk1"/>
              </a:solidFill>
              <a:effectLst/>
              <a:latin typeface="+mn-lt"/>
              <a:ea typeface="+mn-ea"/>
              <a:cs typeface="+mn-cs"/>
            </a:rPr>
            <a:t>お０．</a:t>
          </a:r>
          <a:r>
            <a:rPr lang="ja-JP" altLang="ja-JP" sz="1100">
              <a:solidFill>
                <a:schemeClr val="dk1"/>
              </a:solidFill>
              <a:effectLst/>
              <a:latin typeface="+mn-lt"/>
              <a:ea typeface="+mn-ea"/>
              <a:cs typeface="+mn-cs"/>
            </a:rPr>
            <a:t>１ポイント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133858</xdr:rowOff>
    </xdr:to>
    <xdr:cxnSp macro="">
      <xdr:nvCxnSpPr>
        <xdr:cNvPr id="241" name="直線コネクタ 240"/>
        <xdr:cNvCxnSpPr/>
      </xdr:nvCxnSpPr>
      <xdr:spPr>
        <a:xfrm>
          <a:off x="15671800" y="9792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19558</xdr:rowOff>
    </xdr:to>
    <xdr:cxnSp macro="">
      <xdr:nvCxnSpPr>
        <xdr:cNvPr id="244" name="直線コネクタ 243"/>
        <xdr:cNvCxnSpPr/>
      </xdr:nvCxnSpPr>
      <xdr:spPr>
        <a:xfrm>
          <a:off x="14782800" y="979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19558</xdr:rowOff>
    </xdr:to>
    <xdr:cxnSp macro="">
      <xdr:nvCxnSpPr>
        <xdr:cNvPr id="247" name="直線コネクタ 246"/>
        <xdr:cNvCxnSpPr/>
      </xdr:nvCxnSpPr>
      <xdr:spPr>
        <a:xfrm>
          <a:off x="13893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28702</xdr:rowOff>
    </xdr:to>
    <xdr:cxnSp macro="">
      <xdr:nvCxnSpPr>
        <xdr:cNvPr id="250" name="直線コネクタ 249"/>
        <xdr:cNvCxnSpPr/>
      </xdr:nvCxnSpPr>
      <xdr:spPr>
        <a:xfrm flipV="1">
          <a:off x="13004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0" name="楕円 259"/>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1"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2" name="楕円 261"/>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3" name="テキスト ボックス 262"/>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4" name="楕円 263"/>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5" name="テキスト ボックス 264"/>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6" name="楕円 265"/>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7" name="テキスト ボックス 266"/>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8" name="楕円 267"/>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9" name="テキスト ボックス 268"/>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ポイント類似団体平均と比べて低い水準にある。県平均と比べると０．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115570</xdr:rowOff>
    </xdr:to>
    <xdr:cxnSp macro="">
      <xdr:nvCxnSpPr>
        <xdr:cNvPr id="299" name="直線コネクタ 298"/>
        <xdr:cNvCxnSpPr/>
      </xdr:nvCxnSpPr>
      <xdr:spPr>
        <a:xfrm>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133858</xdr:rowOff>
    </xdr:to>
    <xdr:cxnSp macro="">
      <xdr:nvCxnSpPr>
        <xdr:cNvPr id="302" name="直線コネクタ 301"/>
        <xdr:cNvCxnSpPr/>
      </xdr:nvCxnSpPr>
      <xdr:spPr>
        <a:xfrm flipV="1">
          <a:off x="14782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133858</xdr:rowOff>
    </xdr:to>
    <xdr:cxnSp macro="">
      <xdr:nvCxnSpPr>
        <xdr:cNvPr id="305" name="直線コネクタ 304"/>
        <xdr:cNvCxnSpPr/>
      </xdr:nvCxnSpPr>
      <xdr:spPr>
        <a:xfrm>
          <a:off x="13893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08" name="直線コネクタ 307"/>
        <xdr:cNvCxnSpPr/>
      </xdr:nvCxnSpPr>
      <xdr:spPr>
        <a:xfrm flipV="1">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8" name="楕円 31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1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0" name="楕円 319"/>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1" name="テキスト ボックス 320"/>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2" name="楕円 32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3" name="テキスト ボックス 32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4" name="楕円 32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5" name="テキスト ボックス 32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6" name="楕円 32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7" name="テキスト ボックス 32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ポイント減小している、平成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年度において６．</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115570</xdr:rowOff>
    </xdr:to>
    <xdr:cxnSp macro="">
      <xdr:nvCxnSpPr>
        <xdr:cNvPr id="359" name="直線コネクタ 358"/>
        <xdr:cNvCxnSpPr/>
      </xdr:nvCxnSpPr>
      <xdr:spPr>
        <a:xfrm flipV="1">
          <a:off x="3987800" y="12970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130810</xdr:rowOff>
    </xdr:to>
    <xdr:cxnSp macro="">
      <xdr:nvCxnSpPr>
        <xdr:cNvPr id="362" name="直線コネクタ 361"/>
        <xdr:cNvCxnSpPr/>
      </xdr:nvCxnSpPr>
      <xdr:spPr>
        <a:xfrm flipV="1">
          <a:off x="3098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168911</xdr:rowOff>
    </xdr:to>
    <xdr:cxnSp macro="">
      <xdr:nvCxnSpPr>
        <xdr:cNvPr id="365" name="直線コネクタ 364"/>
        <xdr:cNvCxnSpPr/>
      </xdr:nvCxnSpPr>
      <xdr:spPr>
        <a:xfrm flipV="1">
          <a:off x="2209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100330</xdr:rowOff>
    </xdr:to>
    <xdr:cxnSp macro="">
      <xdr:nvCxnSpPr>
        <xdr:cNvPr id="368" name="直線コネクタ 367"/>
        <xdr:cNvCxnSpPr/>
      </xdr:nvCxnSpPr>
      <xdr:spPr>
        <a:xfrm flipV="1">
          <a:off x="1320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78" name="楕円 37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79"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0" name="楕円 379"/>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1" name="テキスト ボックス 380"/>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2" name="楕円 381"/>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3" name="テキスト ボックス 382"/>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4" name="楕円 38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5" name="テキスト ボックス 38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6" name="楕円 385"/>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7" name="テキスト ボックス 386"/>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水準にある。県平均と比べても</a:t>
          </a:r>
          <a:r>
            <a:rPr lang="ja-JP" altLang="en-US" sz="1100">
              <a:solidFill>
                <a:schemeClr val="dk1"/>
              </a:solidFill>
              <a:effectLst/>
              <a:latin typeface="+mn-lt"/>
              <a:ea typeface="+mn-ea"/>
              <a:cs typeface="+mn-cs"/>
            </a:rPr>
            <a:t>５．１</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43724</xdr:rowOff>
    </xdr:from>
    <xdr:to>
      <xdr:col>82</xdr:col>
      <xdr:colOff>107950</xdr:colOff>
      <xdr:row>76</xdr:row>
      <xdr:rowOff>61686</xdr:rowOff>
    </xdr:to>
    <xdr:cxnSp macro="">
      <xdr:nvCxnSpPr>
        <xdr:cNvPr id="422" name="直線コネクタ 421"/>
        <xdr:cNvCxnSpPr/>
      </xdr:nvCxnSpPr>
      <xdr:spPr>
        <a:xfrm>
          <a:off x="15671800" y="12902474"/>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43724</xdr:rowOff>
    </xdr:to>
    <xdr:cxnSp macro="">
      <xdr:nvCxnSpPr>
        <xdr:cNvPr id="425" name="直線コネクタ 424"/>
        <xdr:cNvCxnSpPr/>
      </xdr:nvCxnSpPr>
      <xdr:spPr>
        <a:xfrm>
          <a:off x="14782800" y="12882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75</xdr:row>
      <xdr:rowOff>24130</xdr:rowOff>
    </xdr:to>
    <xdr:cxnSp macro="">
      <xdr:nvCxnSpPr>
        <xdr:cNvPr id="428" name="直線コネクタ 427"/>
        <xdr:cNvCxnSpPr/>
      </xdr:nvCxnSpPr>
      <xdr:spPr>
        <a:xfrm>
          <a:off x="13893800" y="128175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74</xdr:row>
      <xdr:rowOff>140063</xdr:rowOff>
    </xdr:to>
    <xdr:cxnSp macro="">
      <xdr:nvCxnSpPr>
        <xdr:cNvPr id="431" name="直線コネクタ 430"/>
        <xdr:cNvCxnSpPr/>
      </xdr:nvCxnSpPr>
      <xdr:spPr>
        <a:xfrm flipV="1">
          <a:off x="13004800" y="12817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1" name="楕円 440"/>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2"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164374</xdr:rowOff>
    </xdr:from>
    <xdr:to>
      <xdr:col>78</xdr:col>
      <xdr:colOff>120650</xdr:colOff>
      <xdr:row>75</xdr:row>
      <xdr:rowOff>94524</xdr:rowOff>
    </xdr:to>
    <xdr:sp macro="" textlink="">
      <xdr:nvSpPr>
        <xdr:cNvPr id="443" name="楕円 442"/>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104701</xdr:rowOff>
    </xdr:from>
    <xdr:ext cx="736600" cy="259045"/>
    <xdr:sp macro="" textlink="">
      <xdr:nvSpPr>
        <xdr:cNvPr id="444" name="テキスト ボックス 443"/>
        <xdr:cNvSpPr txBox="1"/>
      </xdr:nvSpPr>
      <xdr:spPr>
        <a:xfrm>
          <a:off x="15290800" y="126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5" name="楕円 44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6" name="テキスト ボックス 44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7" name="楕円 446"/>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8" name="テキスト ボックス 447"/>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89263</xdr:rowOff>
    </xdr:from>
    <xdr:to>
      <xdr:col>65</xdr:col>
      <xdr:colOff>53975</xdr:colOff>
      <xdr:row>75</xdr:row>
      <xdr:rowOff>19413</xdr:rowOff>
    </xdr:to>
    <xdr:sp macro="" textlink="">
      <xdr:nvSpPr>
        <xdr:cNvPr id="449" name="楕円 448"/>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29590</xdr:rowOff>
    </xdr:from>
    <xdr:ext cx="762000" cy="259045"/>
    <xdr:sp macro="" textlink="">
      <xdr:nvSpPr>
        <xdr:cNvPr id="450" name="テキスト ボックス 449"/>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99141</xdr:rowOff>
    </xdr:from>
    <xdr:to>
      <xdr:col>29</xdr:col>
      <xdr:colOff>127000</xdr:colOff>
      <xdr:row>16</xdr:row>
      <xdr:rowOff>149330</xdr:rowOff>
    </xdr:to>
    <xdr:cxnSp macro="">
      <xdr:nvCxnSpPr>
        <xdr:cNvPr id="46" name="直線コネクタ 45"/>
        <xdr:cNvCxnSpPr/>
      </xdr:nvCxnSpPr>
      <xdr:spPr bwMode="auto">
        <a:xfrm flipV="1">
          <a:off x="5003800" y="2889966"/>
          <a:ext cx="647700" cy="5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83919</xdr:rowOff>
    </xdr:from>
    <xdr:ext cx="762000" cy="259045"/>
    <xdr:sp macro="" textlink="">
      <xdr:nvSpPr>
        <xdr:cNvPr id="47" name="人口1人当たり決算額の推移平均値テキスト130"/>
        <xdr:cNvSpPr txBox="1"/>
      </xdr:nvSpPr>
      <xdr:spPr>
        <a:xfrm>
          <a:off x="5740400" y="2874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149330</xdr:rowOff>
    </xdr:from>
    <xdr:to>
      <xdr:col>26</xdr:col>
      <xdr:colOff>50800</xdr:colOff>
      <xdr:row>16</xdr:row>
      <xdr:rowOff>160446</xdr:rowOff>
    </xdr:to>
    <xdr:cxnSp macro="">
      <xdr:nvCxnSpPr>
        <xdr:cNvPr id="49" name="直線コネクタ 48"/>
        <xdr:cNvCxnSpPr/>
      </xdr:nvCxnSpPr>
      <xdr:spPr bwMode="auto">
        <a:xfrm flipV="1">
          <a:off x="4305300" y="2940155"/>
          <a:ext cx="6985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153760</xdr:rowOff>
    </xdr:from>
    <xdr:to>
      <xdr:col>22</xdr:col>
      <xdr:colOff>114300</xdr:colOff>
      <xdr:row>16</xdr:row>
      <xdr:rowOff>160446</xdr:rowOff>
    </xdr:to>
    <xdr:cxnSp macro="">
      <xdr:nvCxnSpPr>
        <xdr:cNvPr id="52" name="直線コネクタ 51"/>
        <xdr:cNvCxnSpPr/>
      </xdr:nvCxnSpPr>
      <xdr:spPr bwMode="auto">
        <a:xfrm>
          <a:off x="3606800" y="2944585"/>
          <a:ext cx="6985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153760</xdr:rowOff>
    </xdr:from>
    <xdr:to>
      <xdr:col>18</xdr:col>
      <xdr:colOff>177800</xdr:colOff>
      <xdr:row>17</xdr:row>
      <xdr:rowOff>28018</xdr:rowOff>
    </xdr:to>
    <xdr:cxnSp macro="">
      <xdr:nvCxnSpPr>
        <xdr:cNvPr id="55" name="直線コネクタ 54"/>
        <xdr:cNvCxnSpPr/>
      </xdr:nvCxnSpPr>
      <xdr:spPr bwMode="auto">
        <a:xfrm flipV="1">
          <a:off x="2908300" y="2944585"/>
          <a:ext cx="698500" cy="4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48341</xdr:rowOff>
    </xdr:from>
    <xdr:to>
      <xdr:col>29</xdr:col>
      <xdr:colOff>177800</xdr:colOff>
      <xdr:row>16</xdr:row>
      <xdr:rowOff>149941</xdr:rowOff>
    </xdr:to>
    <xdr:sp macro="" textlink="">
      <xdr:nvSpPr>
        <xdr:cNvPr id="65" name="楕円 64"/>
        <xdr:cNvSpPr/>
      </xdr:nvSpPr>
      <xdr:spPr bwMode="auto">
        <a:xfrm>
          <a:off x="5600700" y="28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64868</xdr:rowOff>
    </xdr:from>
    <xdr:ext cx="762000" cy="259045"/>
    <xdr:sp macro="" textlink="">
      <xdr:nvSpPr>
        <xdr:cNvPr id="66" name="人口1人当たり決算額の推移該当値テキスト130"/>
        <xdr:cNvSpPr txBox="1"/>
      </xdr:nvSpPr>
      <xdr:spPr>
        <a:xfrm>
          <a:off x="5740400" y="268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98530</xdr:rowOff>
    </xdr:from>
    <xdr:to>
      <xdr:col>26</xdr:col>
      <xdr:colOff>101600</xdr:colOff>
      <xdr:row>17</xdr:row>
      <xdr:rowOff>28680</xdr:rowOff>
    </xdr:to>
    <xdr:sp macro="" textlink="">
      <xdr:nvSpPr>
        <xdr:cNvPr id="67" name="楕円 66"/>
        <xdr:cNvSpPr/>
      </xdr:nvSpPr>
      <xdr:spPr bwMode="auto">
        <a:xfrm>
          <a:off x="4953000" y="288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38857</xdr:rowOff>
    </xdr:from>
    <xdr:ext cx="736600" cy="259045"/>
    <xdr:sp macro="" textlink="">
      <xdr:nvSpPr>
        <xdr:cNvPr id="68" name="テキスト ボックス 67"/>
        <xdr:cNvSpPr txBox="1"/>
      </xdr:nvSpPr>
      <xdr:spPr>
        <a:xfrm>
          <a:off x="4622800" y="265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109646</xdr:rowOff>
    </xdr:from>
    <xdr:to>
      <xdr:col>22</xdr:col>
      <xdr:colOff>165100</xdr:colOff>
      <xdr:row>17</xdr:row>
      <xdr:rowOff>39796</xdr:rowOff>
    </xdr:to>
    <xdr:sp macro="" textlink="">
      <xdr:nvSpPr>
        <xdr:cNvPr id="69" name="楕円 68"/>
        <xdr:cNvSpPr/>
      </xdr:nvSpPr>
      <xdr:spPr bwMode="auto">
        <a:xfrm>
          <a:off x="42545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49973</xdr:rowOff>
    </xdr:from>
    <xdr:ext cx="762000" cy="259045"/>
    <xdr:sp macro="" textlink="">
      <xdr:nvSpPr>
        <xdr:cNvPr id="70" name="テキスト ボックス 69"/>
        <xdr:cNvSpPr txBox="1"/>
      </xdr:nvSpPr>
      <xdr:spPr>
        <a:xfrm>
          <a:off x="3924300" y="266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102960</xdr:rowOff>
    </xdr:from>
    <xdr:to>
      <xdr:col>19</xdr:col>
      <xdr:colOff>38100</xdr:colOff>
      <xdr:row>17</xdr:row>
      <xdr:rowOff>33110</xdr:rowOff>
    </xdr:to>
    <xdr:sp macro="" textlink="">
      <xdr:nvSpPr>
        <xdr:cNvPr id="71" name="楕円 70"/>
        <xdr:cNvSpPr/>
      </xdr:nvSpPr>
      <xdr:spPr bwMode="auto">
        <a:xfrm>
          <a:off x="35560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43287</xdr:rowOff>
    </xdr:from>
    <xdr:ext cx="762000" cy="259045"/>
    <xdr:sp macro="" textlink="">
      <xdr:nvSpPr>
        <xdr:cNvPr id="72" name="テキスト ボックス 71"/>
        <xdr:cNvSpPr txBox="1"/>
      </xdr:nvSpPr>
      <xdr:spPr>
        <a:xfrm>
          <a:off x="3225800" y="266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148668</xdr:rowOff>
    </xdr:from>
    <xdr:to>
      <xdr:col>15</xdr:col>
      <xdr:colOff>101600</xdr:colOff>
      <xdr:row>17</xdr:row>
      <xdr:rowOff>78818</xdr:rowOff>
    </xdr:to>
    <xdr:sp macro="" textlink="">
      <xdr:nvSpPr>
        <xdr:cNvPr id="73" name="楕円 72"/>
        <xdr:cNvSpPr/>
      </xdr:nvSpPr>
      <xdr:spPr bwMode="auto">
        <a:xfrm>
          <a:off x="28575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63595</xdr:rowOff>
    </xdr:from>
    <xdr:ext cx="762000" cy="259045"/>
    <xdr:sp macro="" textlink="">
      <xdr:nvSpPr>
        <xdr:cNvPr id="74" name="テキスト ボックス 73"/>
        <xdr:cNvSpPr txBox="1"/>
      </xdr:nvSpPr>
      <xdr:spPr>
        <a:xfrm>
          <a:off x="2527300" y="30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241300</xdr:rowOff>
    </xdr:from>
    <xdr:to>
      <xdr:col>29</xdr:col>
      <xdr:colOff>127000</xdr:colOff>
      <xdr:row>35</xdr:row>
      <xdr:rowOff>250531</xdr:rowOff>
    </xdr:to>
    <xdr:cxnSp macro="">
      <xdr:nvCxnSpPr>
        <xdr:cNvPr id="108" name="直線コネクタ 107"/>
        <xdr:cNvCxnSpPr/>
      </xdr:nvCxnSpPr>
      <xdr:spPr bwMode="auto">
        <a:xfrm>
          <a:off x="5003800" y="6851650"/>
          <a:ext cx="6477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241300</xdr:rowOff>
    </xdr:from>
    <xdr:to>
      <xdr:col>26</xdr:col>
      <xdr:colOff>50800</xdr:colOff>
      <xdr:row>35</xdr:row>
      <xdr:rowOff>244207</xdr:rowOff>
    </xdr:to>
    <xdr:cxnSp macro="">
      <xdr:nvCxnSpPr>
        <xdr:cNvPr id="111" name="直線コネクタ 110"/>
        <xdr:cNvCxnSpPr/>
      </xdr:nvCxnSpPr>
      <xdr:spPr bwMode="auto">
        <a:xfrm flipV="1">
          <a:off x="4305300" y="6851650"/>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209328</xdr:rowOff>
    </xdr:from>
    <xdr:to>
      <xdr:col>22</xdr:col>
      <xdr:colOff>114300</xdr:colOff>
      <xdr:row>35</xdr:row>
      <xdr:rowOff>244207</xdr:rowOff>
    </xdr:to>
    <xdr:cxnSp macro="">
      <xdr:nvCxnSpPr>
        <xdr:cNvPr id="114" name="直線コネクタ 113"/>
        <xdr:cNvCxnSpPr/>
      </xdr:nvCxnSpPr>
      <xdr:spPr bwMode="auto">
        <a:xfrm>
          <a:off x="3606800" y="6819678"/>
          <a:ext cx="698500" cy="3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209328</xdr:rowOff>
    </xdr:from>
    <xdr:to>
      <xdr:col>18</xdr:col>
      <xdr:colOff>177800</xdr:colOff>
      <xdr:row>35</xdr:row>
      <xdr:rowOff>211451</xdr:rowOff>
    </xdr:to>
    <xdr:cxnSp macro="">
      <xdr:nvCxnSpPr>
        <xdr:cNvPr id="117" name="直線コネクタ 116"/>
        <xdr:cNvCxnSpPr/>
      </xdr:nvCxnSpPr>
      <xdr:spPr bwMode="auto">
        <a:xfrm flipV="1">
          <a:off x="2908300" y="6819678"/>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199731</xdr:rowOff>
    </xdr:from>
    <xdr:to>
      <xdr:col>29</xdr:col>
      <xdr:colOff>177800</xdr:colOff>
      <xdr:row>35</xdr:row>
      <xdr:rowOff>301331</xdr:rowOff>
    </xdr:to>
    <xdr:sp macro="" textlink="">
      <xdr:nvSpPr>
        <xdr:cNvPr id="127" name="楕円 126"/>
        <xdr:cNvSpPr/>
      </xdr:nvSpPr>
      <xdr:spPr bwMode="auto">
        <a:xfrm>
          <a:off x="5600700" y="681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171808</xdr:rowOff>
    </xdr:from>
    <xdr:ext cx="762000" cy="259045"/>
    <xdr:sp macro="" textlink="">
      <xdr:nvSpPr>
        <xdr:cNvPr id="128" name="人口1人当たり決算額の推移該当値テキスト445"/>
        <xdr:cNvSpPr txBox="1"/>
      </xdr:nvSpPr>
      <xdr:spPr>
        <a:xfrm>
          <a:off x="5740400" y="67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190500</xdr:rowOff>
    </xdr:from>
    <xdr:to>
      <xdr:col>26</xdr:col>
      <xdr:colOff>101600</xdr:colOff>
      <xdr:row>35</xdr:row>
      <xdr:rowOff>292100</xdr:rowOff>
    </xdr:to>
    <xdr:sp macro="" textlink="">
      <xdr:nvSpPr>
        <xdr:cNvPr id="129" name="楕円 128"/>
        <xdr:cNvSpPr/>
      </xdr:nvSpPr>
      <xdr:spPr bwMode="auto">
        <a:xfrm>
          <a:off x="49530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276877</xdr:rowOff>
    </xdr:from>
    <xdr:ext cx="736600" cy="259045"/>
    <xdr:sp macro="" textlink="">
      <xdr:nvSpPr>
        <xdr:cNvPr id="130" name="テキスト ボックス 129"/>
        <xdr:cNvSpPr txBox="1"/>
      </xdr:nvSpPr>
      <xdr:spPr>
        <a:xfrm>
          <a:off x="4622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193407</xdr:rowOff>
    </xdr:from>
    <xdr:to>
      <xdr:col>22</xdr:col>
      <xdr:colOff>165100</xdr:colOff>
      <xdr:row>35</xdr:row>
      <xdr:rowOff>295007</xdr:rowOff>
    </xdr:to>
    <xdr:sp macro="" textlink="">
      <xdr:nvSpPr>
        <xdr:cNvPr id="131" name="楕円 130"/>
        <xdr:cNvSpPr/>
      </xdr:nvSpPr>
      <xdr:spPr bwMode="auto">
        <a:xfrm>
          <a:off x="4254500" y="680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279784</xdr:rowOff>
    </xdr:from>
    <xdr:ext cx="762000" cy="259045"/>
    <xdr:sp macro="" textlink="">
      <xdr:nvSpPr>
        <xdr:cNvPr id="132" name="テキスト ボックス 131"/>
        <xdr:cNvSpPr txBox="1"/>
      </xdr:nvSpPr>
      <xdr:spPr>
        <a:xfrm>
          <a:off x="3924300" y="68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158528</xdr:rowOff>
    </xdr:from>
    <xdr:to>
      <xdr:col>19</xdr:col>
      <xdr:colOff>38100</xdr:colOff>
      <xdr:row>35</xdr:row>
      <xdr:rowOff>260128</xdr:rowOff>
    </xdr:to>
    <xdr:sp macro="" textlink="">
      <xdr:nvSpPr>
        <xdr:cNvPr id="133" name="楕円 132"/>
        <xdr:cNvSpPr/>
      </xdr:nvSpPr>
      <xdr:spPr bwMode="auto">
        <a:xfrm>
          <a:off x="3556000" y="67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244905</xdr:rowOff>
    </xdr:from>
    <xdr:ext cx="762000" cy="259045"/>
    <xdr:sp macro="" textlink="">
      <xdr:nvSpPr>
        <xdr:cNvPr id="134" name="テキスト ボックス 133"/>
        <xdr:cNvSpPr txBox="1"/>
      </xdr:nvSpPr>
      <xdr:spPr>
        <a:xfrm>
          <a:off x="3225800" y="68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160651</xdr:rowOff>
    </xdr:from>
    <xdr:to>
      <xdr:col>15</xdr:col>
      <xdr:colOff>101600</xdr:colOff>
      <xdr:row>35</xdr:row>
      <xdr:rowOff>262251</xdr:rowOff>
    </xdr:to>
    <xdr:sp macro="" textlink="">
      <xdr:nvSpPr>
        <xdr:cNvPr id="135" name="楕円 134"/>
        <xdr:cNvSpPr/>
      </xdr:nvSpPr>
      <xdr:spPr bwMode="auto">
        <a:xfrm>
          <a:off x="2857500" y="677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247028</xdr:rowOff>
    </xdr:from>
    <xdr:ext cx="762000" cy="259045"/>
    <xdr:sp macro="" textlink="">
      <xdr:nvSpPr>
        <xdr:cNvPr id="136" name="テキスト ボックス 135"/>
        <xdr:cNvSpPr txBox="1"/>
      </xdr:nvSpPr>
      <xdr:spPr>
        <a:xfrm>
          <a:off x="25273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124064</xdr:rowOff>
    </xdr:from>
    <xdr:to>
      <xdr:col>24</xdr:col>
      <xdr:colOff>63500</xdr:colOff>
      <xdr:row>35</xdr:row>
      <xdr:rowOff>14336</xdr:rowOff>
    </xdr:to>
    <xdr:cxnSp macro="">
      <xdr:nvCxnSpPr>
        <xdr:cNvPr id="61" name="直線コネクタ 60"/>
        <xdr:cNvCxnSpPr/>
      </xdr:nvCxnSpPr>
      <xdr:spPr>
        <a:xfrm flipV="1">
          <a:off x="3797300" y="595336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14336</xdr:rowOff>
    </xdr:from>
    <xdr:to>
      <xdr:col>19</xdr:col>
      <xdr:colOff>177800</xdr:colOff>
      <xdr:row>35</xdr:row>
      <xdr:rowOff>46103</xdr:rowOff>
    </xdr:to>
    <xdr:cxnSp macro="">
      <xdr:nvCxnSpPr>
        <xdr:cNvPr id="64" name="直線コネクタ 63"/>
        <xdr:cNvCxnSpPr/>
      </xdr:nvCxnSpPr>
      <xdr:spPr>
        <a:xfrm flipV="1">
          <a:off x="2908300" y="6015086"/>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167437</xdr:rowOff>
    </xdr:from>
    <xdr:to>
      <xdr:col>15</xdr:col>
      <xdr:colOff>50800</xdr:colOff>
      <xdr:row>35</xdr:row>
      <xdr:rowOff>46103</xdr:rowOff>
    </xdr:to>
    <xdr:cxnSp macro="">
      <xdr:nvCxnSpPr>
        <xdr:cNvPr id="67" name="直線コネクタ 66"/>
        <xdr:cNvCxnSpPr/>
      </xdr:nvCxnSpPr>
      <xdr:spPr>
        <a:xfrm>
          <a:off x="2019300" y="5996737"/>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167437</xdr:rowOff>
    </xdr:from>
    <xdr:to>
      <xdr:col>10</xdr:col>
      <xdr:colOff>114300</xdr:colOff>
      <xdr:row>35</xdr:row>
      <xdr:rowOff>85766</xdr:rowOff>
    </xdr:to>
    <xdr:cxnSp macro="">
      <xdr:nvCxnSpPr>
        <xdr:cNvPr id="70" name="直線コネクタ 69"/>
        <xdr:cNvCxnSpPr/>
      </xdr:nvCxnSpPr>
      <xdr:spPr>
        <a:xfrm flipV="1">
          <a:off x="1130300" y="5996737"/>
          <a:ext cx="889000" cy="8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73264</xdr:rowOff>
    </xdr:from>
    <xdr:to>
      <xdr:col>24</xdr:col>
      <xdr:colOff>114300</xdr:colOff>
      <xdr:row>35</xdr:row>
      <xdr:rowOff>3414</xdr:rowOff>
    </xdr:to>
    <xdr:sp macro="" textlink="">
      <xdr:nvSpPr>
        <xdr:cNvPr id="80" name="楕円 79"/>
        <xdr:cNvSpPr/>
      </xdr:nvSpPr>
      <xdr:spPr>
        <a:xfrm>
          <a:off x="4584700" y="5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96141</xdr:rowOff>
    </xdr:from>
    <xdr:ext cx="599010" cy="259045"/>
    <xdr:sp macro="" textlink="">
      <xdr:nvSpPr>
        <xdr:cNvPr id="81" name="人件費該当値テキスト"/>
        <xdr:cNvSpPr txBox="1"/>
      </xdr:nvSpPr>
      <xdr:spPr>
        <a:xfrm>
          <a:off x="4686300" y="575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134986</xdr:rowOff>
    </xdr:from>
    <xdr:to>
      <xdr:col>20</xdr:col>
      <xdr:colOff>38100</xdr:colOff>
      <xdr:row>35</xdr:row>
      <xdr:rowOff>65136</xdr:rowOff>
    </xdr:to>
    <xdr:sp macro="" textlink="">
      <xdr:nvSpPr>
        <xdr:cNvPr id="82" name="楕円 81"/>
        <xdr:cNvSpPr/>
      </xdr:nvSpPr>
      <xdr:spPr>
        <a:xfrm>
          <a:off x="3746500" y="5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81663</xdr:rowOff>
    </xdr:from>
    <xdr:ext cx="599010" cy="259045"/>
    <xdr:sp macro="" textlink="">
      <xdr:nvSpPr>
        <xdr:cNvPr id="83" name="テキスト ボックス 82"/>
        <xdr:cNvSpPr txBox="1"/>
      </xdr:nvSpPr>
      <xdr:spPr>
        <a:xfrm>
          <a:off x="3497795" y="57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166753</xdr:rowOff>
    </xdr:from>
    <xdr:to>
      <xdr:col>15</xdr:col>
      <xdr:colOff>101600</xdr:colOff>
      <xdr:row>35</xdr:row>
      <xdr:rowOff>96903</xdr:rowOff>
    </xdr:to>
    <xdr:sp macro="" textlink="">
      <xdr:nvSpPr>
        <xdr:cNvPr id="84" name="楕円 83"/>
        <xdr:cNvSpPr/>
      </xdr:nvSpPr>
      <xdr:spPr>
        <a:xfrm>
          <a:off x="28575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113430</xdr:rowOff>
    </xdr:from>
    <xdr:ext cx="599010" cy="259045"/>
    <xdr:sp macro="" textlink="">
      <xdr:nvSpPr>
        <xdr:cNvPr id="85" name="テキスト ボックス 84"/>
        <xdr:cNvSpPr txBox="1"/>
      </xdr:nvSpPr>
      <xdr:spPr>
        <a:xfrm>
          <a:off x="2608795" y="57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116637</xdr:rowOff>
    </xdr:from>
    <xdr:to>
      <xdr:col>10</xdr:col>
      <xdr:colOff>165100</xdr:colOff>
      <xdr:row>35</xdr:row>
      <xdr:rowOff>46787</xdr:rowOff>
    </xdr:to>
    <xdr:sp macro="" textlink="">
      <xdr:nvSpPr>
        <xdr:cNvPr id="86" name="楕円 85"/>
        <xdr:cNvSpPr/>
      </xdr:nvSpPr>
      <xdr:spPr>
        <a:xfrm>
          <a:off x="1968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63314</xdr:rowOff>
    </xdr:from>
    <xdr:ext cx="599010" cy="259045"/>
    <xdr:sp macro="" textlink="">
      <xdr:nvSpPr>
        <xdr:cNvPr id="87" name="テキスト ボックス 86"/>
        <xdr:cNvSpPr txBox="1"/>
      </xdr:nvSpPr>
      <xdr:spPr>
        <a:xfrm>
          <a:off x="1719795"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34966</xdr:rowOff>
    </xdr:from>
    <xdr:to>
      <xdr:col>6</xdr:col>
      <xdr:colOff>38100</xdr:colOff>
      <xdr:row>35</xdr:row>
      <xdr:rowOff>136566</xdr:rowOff>
    </xdr:to>
    <xdr:sp macro="" textlink="">
      <xdr:nvSpPr>
        <xdr:cNvPr id="88" name="楕円 87"/>
        <xdr:cNvSpPr/>
      </xdr:nvSpPr>
      <xdr:spPr>
        <a:xfrm>
          <a:off x="1079500" y="60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127693</xdr:rowOff>
    </xdr:from>
    <xdr:ext cx="599010" cy="259045"/>
    <xdr:sp macro="" textlink="">
      <xdr:nvSpPr>
        <xdr:cNvPr id="89" name="テキスト ボックス 88"/>
        <xdr:cNvSpPr txBox="1"/>
      </xdr:nvSpPr>
      <xdr:spPr>
        <a:xfrm>
          <a:off x="830795" y="61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135558</xdr:rowOff>
    </xdr:from>
    <xdr:to>
      <xdr:col>24</xdr:col>
      <xdr:colOff>63500</xdr:colOff>
      <xdr:row>55</xdr:row>
      <xdr:rowOff>24554</xdr:rowOff>
    </xdr:to>
    <xdr:cxnSp macro="">
      <xdr:nvCxnSpPr>
        <xdr:cNvPr id="116" name="直線コネクタ 115"/>
        <xdr:cNvCxnSpPr/>
      </xdr:nvCxnSpPr>
      <xdr:spPr>
        <a:xfrm flipV="1">
          <a:off x="3797300" y="9393858"/>
          <a:ext cx="8382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24554</xdr:rowOff>
    </xdr:from>
    <xdr:to>
      <xdr:col>19</xdr:col>
      <xdr:colOff>177800</xdr:colOff>
      <xdr:row>55</xdr:row>
      <xdr:rowOff>84434</xdr:rowOff>
    </xdr:to>
    <xdr:cxnSp macro="">
      <xdr:nvCxnSpPr>
        <xdr:cNvPr id="119" name="直線コネクタ 118"/>
        <xdr:cNvCxnSpPr/>
      </xdr:nvCxnSpPr>
      <xdr:spPr>
        <a:xfrm flipV="1">
          <a:off x="2908300" y="9454304"/>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84434</xdr:rowOff>
    </xdr:from>
    <xdr:to>
      <xdr:col>15</xdr:col>
      <xdr:colOff>50800</xdr:colOff>
      <xdr:row>55</xdr:row>
      <xdr:rowOff>94186</xdr:rowOff>
    </xdr:to>
    <xdr:cxnSp macro="">
      <xdr:nvCxnSpPr>
        <xdr:cNvPr id="122" name="直線コネクタ 121"/>
        <xdr:cNvCxnSpPr/>
      </xdr:nvCxnSpPr>
      <xdr:spPr>
        <a:xfrm flipV="1">
          <a:off x="2019300" y="9514184"/>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94186</xdr:rowOff>
    </xdr:from>
    <xdr:to>
      <xdr:col>10</xdr:col>
      <xdr:colOff>114300</xdr:colOff>
      <xdr:row>56</xdr:row>
      <xdr:rowOff>23668</xdr:rowOff>
    </xdr:to>
    <xdr:cxnSp macro="">
      <xdr:nvCxnSpPr>
        <xdr:cNvPr id="125" name="直線コネクタ 124"/>
        <xdr:cNvCxnSpPr/>
      </xdr:nvCxnSpPr>
      <xdr:spPr>
        <a:xfrm flipV="1">
          <a:off x="1130300" y="952393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84758</xdr:rowOff>
    </xdr:from>
    <xdr:to>
      <xdr:col>24</xdr:col>
      <xdr:colOff>114300</xdr:colOff>
      <xdr:row>55</xdr:row>
      <xdr:rowOff>14908</xdr:rowOff>
    </xdr:to>
    <xdr:sp macro="" textlink="">
      <xdr:nvSpPr>
        <xdr:cNvPr id="135" name="楕円 134"/>
        <xdr:cNvSpPr/>
      </xdr:nvSpPr>
      <xdr:spPr>
        <a:xfrm>
          <a:off x="4584700" y="93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107635</xdr:rowOff>
    </xdr:from>
    <xdr:ext cx="599010" cy="259045"/>
    <xdr:sp macro="" textlink="">
      <xdr:nvSpPr>
        <xdr:cNvPr id="136" name="物件費該当値テキスト"/>
        <xdr:cNvSpPr txBox="1"/>
      </xdr:nvSpPr>
      <xdr:spPr>
        <a:xfrm>
          <a:off x="4686300" y="91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145204</xdr:rowOff>
    </xdr:from>
    <xdr:to>
      <xdr:col>20</xdr:col>
      <xdr:colOff>38100</xdr:colOff>
      <xdr:row>55</xdr:row>
      <xdr:rowOff>75354</xdr:rowOff>
    </xdr:to>
    <xdr:sp macro="" textlink="">
      <xdr:nvSpPr>
        <xdr:cNvPr id="137" name="楕円 136"/>
        <xdr:cNvSpPr/>
      </xdr:nvSpPr>
      <xdr:spPr>
        <a:xfrm>
          <a:off x="3746500" y="9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66481</xdr:rowOff>
    </xdr:from>
    <xdr:ext cx="599010" cy="259045"/>
    <xdr:sp macro="" textlink="">
      <xdr:nvSpPr>
        <xdr:cNvPr id="138" name="テキスト ボックス 137"/>
        <xdr:cNvSpPr txBox="1"/>
      </xdr:nvSpPr>
      <xdr:spPr>
        <a:xfrm>
          <a:off x="3497795" y="94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33634</xdr:rowOff>
    </xdr:from>
    <xdr:to>
      <xdr:col>15</xdr:col>
      <xdr:colOff>101600</xdr:colOff>
      <xdr:row>55</xdr:row>
      <xdr:rowOff>135234</xdr:rowOff>
    </xdr:to>
    <xdr:sp macro="" textlink="">
      <xdr:nvSpPr>
        <xdr:cNvPr id="139" name="楕円 138"/>
        <xdr:cNvSpPr/>
      </xdr:nvSpPr>
      <xdr:spPr>
        <a:xfrm>
          <a:off x="2857500" y="9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126361</xdr:rowOff>
    </xdr:from>
    <xdr:ext cx="599010" cy="259045"/>
    <xdr:sp macro="" textlink="">
      <xdr:nvSpPr>
        <xdr:cNvPr id="140" name="テキスト ボックス 139"/>
        <xdr:cNvSpPr txBox="1"/>
      </xdr:nvSpPr>
      <xdr:spPr>
        <a:xfrm>
          <a:off x="2608795" y="955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43386</xdr:rowOff>
    </xdr:from>
    <xdr:to>
      <xdr:col>10</xdr:col>
      <xdr:colOff>165100</xdr:colOff>
      <xdr:row>55</xdr:row>
      <xdr:rowOff>144986</xdr:rowOff>
    </xdr:to>
    <xdr:sp macro="" textlink="">
      <xdr:nvSpPr>
        <xdr:cNvPr id="141" name="楕円 140"/>
        <xdr:cNvSpPr/>
      </xdr:nvSpPr>
      <xdr:spPr>
        <a:xfrm>
          <a:off x="1968500" y="9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136113</xdr:rowOff>
    </xdr:from>
    <xdr:ext cx="599010" cy="259045"/>
    <xdr:sp macro="" textlink="">
      <xdr:nvSpPr>
        <xdr:cNvPr id="142" name="テキスト ボックス 141"/>
        <xdr:cNvSpPr txBox="1"/>
      </xdr:nvSpPr>
      <xdr:spPr>
        <a:xfrm>
          <a:off x="1719795" y="956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144318</xdr:rowOff>
    </xdr:from>
    <xdr:to>
      <xdr:col>6</xdr:col>
      <xdr:colOff>38100</xdr:colOff>
      <xdr:row>56</xdr:row>
      <xdr:rowOff>74468</xdr:rowOff>
    </xdr:to>
    <xdr:sp macro="" textlink="">
      <xdr:nvSpPr>
        <xdr:cNvPr id="143" name="楕円 142"/>
        <xdr:cNvSpPr/>
      </xdr:nvSpPr>
      <xdr:spPr>
        <a:xfrm>
          <a:off x="1079500" y="95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65595</xdr:rowOff>
    </xdr:from>
    <xdr:ext cx="599010" cy="259045"/>
    <xdr:sp macro="" textlink="">
      <xdr:nvSpPr>
        <xdr:cNvPr id="144" name="テキスト ボックス 143"/>
        <xdr:cNvSpPr txBox="1"/>
      </xdr:nvSpPr>
      <xdr:spPr>
        <a:xfrm>
          <a:off x="830795" y="966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51918</xdr:rowOff>
    </xdr:from>
    <xdr:to>
      <xdr:col>24</xdr:col>
      <xdr:colOff>63500</xdr:colOff>
      <xdr:row>77</xdr:row>
      <xdr:rowOff>148592</xdr:rowOff>
    </xdr:to>
    <xdr:cxnSp macro="">
      <xdr:nvCxnSpPr>
        <xdr:cNvPr id="171" name="直線コネクタ 170"/>
        <xdr:cNvCxnSpPr/>
      </xdr:nvCxnSpPr>
      <xdr:spPr>
        <a:xfrm flipV="1">
          <a:off x="3797300" y="13253568"/>
          <a:ext cx="838200" cy="9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133299</xdr:rowOff>
    </xdr:from>
    <xdr:to>
      <xdr:col>19</xdr:col>
      <xdr:colOff>177800</xdr:colOff>
      <xdr:row>77</xdr:row>
      <xdr:rowOff>148592</xdr:rowOff>
    </xdr:to>
    <xdr:cxnSp macro="">
      <xdr:nvCxnSpPr>
        <xdr:cNvPr id="174" name="直線コネクタ 173"/>
        <xdr:cNvCxnSpPr/>
      </xdr:nvCxnSpPr>
      <xdr:spPr>
        <a:xfrm>
          <a:off x="2908300" y="13334949"/>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133299</xdr:rowOff>
    </xdr:from>
    <xdr:to>
      <xdr:col>15</xdr:col>
      <xdr:colOff>50800</xdr:colOff>
      <xdr:row>77</xdr:row>
      <xdr:rowOff>156159</xdr:rowOff>
    </xdr:to>
    <xdr:cxnSp macro="">
      <xdr:nvCxnSpPr>
        <xdr:cNvPr id="177" name="直線コネクタ 176"/>
        <xdr:cNvCxnSpPr/>
      </xdr:nvCxnSpPr>
      <xdr:spPr>
        <a:xfrm flipV="1">
          <a:off x="2019300" y="13334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146146</xdr:rowOff>
    </xdr:from>
    <xdr:to>
      <xdr:col>10</xdr:col>
      <xdr:colOff>114300</xdr:colOff>
      <xdr:row>77</xdr:row>
      <xdr:rowOff>156159</xdr:rowOff>
    </xdr:to>
    <xdr:cxnSp macro="">
      <xdr:nvCxnSpPr>
        <xdr:cNvPr id="180" name="直線コネクタ 179"/>
        <xdr:cNvCxnSpPr/>
      </xdr:nvCxnSpPr>
      <xdr:spPr>
        <a:xfrm>
          <a:off x="1130300" y="1334779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xdr:rowOff>
    </xdr:from>
    <xdr:to>
      <xdr:col>24</xdr:col>
      <xdr:colOff>114300</xdr:colOff>
      <xdr:row>77</xdr:row>
      <xdr:rowOff>102718</xdr:rowOff>
    </xdr:to>
    <xdr:sp macro="" textlink="">
      <xdr:nvSpPr>
        <xdr:cNvPr id="190" name="楕円 189"/>
        <xdr:cNvSpPr/>
      </xdr:nvSpPr>
      <xdr:spPr>
        <a:xfrm>
          <a:off x="45847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150995</xdr:rowOff>
    </xdr:from>
    <xdr:ext cx="534377" cy="259045"/>
    <xdr:sp macro="" textlink="">
      <xdr:nvSpPr>
        <xdr:cNvPr id="191" name="維持補修費該当値テキスト"/>
        <xdr:cNvSpPr txBox="1"/>
      </xdr:nvSpPr>
      <xdr:spPr>
        <a:xfrm>
          <a:off x="4686300" y="131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97792</xdr:rowOff>
    </xdr:from>
    <xdr:to>
      <xdr:col>20</xdr:col>
      <xdr:colOff>38100</xdr:colOff>
      <xdr:row>78</xdr:row>
      <xdr:rowOff>27942</xdr:rowOff>
    </xdr:to>
    <xdr:sp macro="" textlink="">
      <xdr:nvSpPr>
        <xdr:cNvPr id="192" name="楕円 191"/>
        <xdr:cNvSpPr/>
      </xdr:nvSpPr>
      <xdr:spPr>
        <a:xfrm>
          <a:off x="3746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19069</xdr:rowOff>
    </xdr:from>
    <xdr:ext cx="469744" cy="259045"/>
    <xdr:sp macro="" textlink="">
      <xdr:nvSpPr>
        <xdr:cNvPr id="193" name="テキスト ボックス 192"/>
        <xdr:cNvSpPr txBox="1"/>
      </xdr:nvSpPr>
      <xdr:spPr>
        <a:xfrm>
          <a:off x="3562428" y="1339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82499</xdr:rowOff>
    </xdr:from>
    <xdr:to>
      <xdr:col>15</xdr:col>
      <xdr:colOff>101600</xdr:colOff>
      <xdr:row>78</xdr:row>
      <xdr:rowOff>12649</xdr:rowOff>
    </xdr:to>
    <xdr:sp macro="" textlink="">
      <xdr:nvSpPr>
        <xdr:cNvPr id="194" name="楕円 193"/>
        <xdr:cNvSpPr/>
      </xdr:nvSpPr>
      <xdr:spPr>
        <a:xfrm>
          <a:off x="2857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3776</xdr:rowOff>
    </xdr:from>
    <xdr:ext cx="469744" cy="259045"/>
    <xdr:sp macro="" textlink="">
      <xdr:nvSpPr>
        <xdr:cNvPr id="195" name="テキスト ボックス 194"/>
        <xdr:cNvSpPr txBox="1"/>
      </xdr:nvSpPr>
      <xdr:spPr>
        <a:xfrm>
          <a:off x="2673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105359</xdr:rowOff>
    </xdr:from>
    <xdr:to>
      <xdr:col>10</xdr:col>
      <xdr:colOff>165100</xdr:colOff>
      <xdr:row>78</xdr:row>
      <xdr:rowOff>35509</xdr:rowOff>
    </xdr:to>
    <xdr:sp macro="" textlink="">
      <xdr:nvSpPr>
        <xdr:cNvPr id="196" name="楕円 195"/>
        <xdr:cNvSpPr/>
      </xdr:nvSpPr>
      <xdr:spPr>
        <a:xfrm>
          <a:off x="1968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26636</xdr:rowOff>
    </xdr:from>
    <xdr:ext cx="469744" cy="259045"/>
    <xdr:sp macro="" textlink="">
      <xdr:nvSpPr>
        <xdr:cNvPr id="197" name="テキスト ボックス 196"/>
        <xdr:cNvSpPr txBox="1"/>
      </xdr:nvSpPr>
      <xdr:spPr>
        <a:xfrm>
          <a:off x="1784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95346</xdr:rowOff>
    </xdr:from>
    <xdr:to>
      <xdr:col>6</xdr:col>
      <xdr:colOff>38100</xdr:colOff>
      <xdr:row>78</xdr:row>
      <xdr:rowOff>25496</xdr:rowOff>
    </xdr:to>
    <xdr:sp macro="" textlink="">
      <xdr:nvSpPr>
        <xdr:cNvPr id="198" name="楕円 197"/>
        <xdr:cNvSpPr/>
      </xdr:nvSpPr>
      <xdr:spPr>
        <a:xfrm>
          <a:off x="1079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16623</xdr:rowOff>
    </xdr:from>
    <xdr:ext cx="469744" cy="259045"/>
    <xdr:sp macro="" textlink="">
      <xdr:nvSpPr>
        <xdr:cNvPr id="199" name="テキスト ボックス 198"/>
        <xdr:cNvSpPr txBox="1"/>
      </xdr:nvSpPr>
      <xdr:spPr>
        <a:xfrm>
          <a:off x="895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121690</xdr:rowOff>
    </xdr:from>
    <xdr:to>
      <xdr:col>24</xdr:col>
      <xdr:colOff>63500</xdr:colOff>
      <xdr:row>96</xdr:row>
      <xdr:rowOff>144599</xdr:rowOff>
    </xdr:to>
    <xdr:cxnSp macro="">
      <xdr:nvCxnSpPr>
        <xdr:cNvPr id="231" name="直線コネクタ 230"/>
        <xdr:cNvCxnSpPr/>
      </xdr:nvCxnSpPr>
      <xdr:spPr>
        <a:xfrm>
          <a:off x="3797300" y="16580890"/>
          <a:ext cx="8382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115794</xdr:rowOff>
    </xdr:from>
    <xdr:to>
      <xdr:col>19</xdr:col>
      <xdr:colOff>177800</xdr:colOff>
      <xdr:row>96</xdr:row>
      <xdr:rowOff>121690</xdr:rowOff>
    </xdr:to>
    <xdr:cxnSp macro="">
      <xdr:nvCxnSpPr>
        <xdr:cNvPr id="234" name="直線コネクタ 233"/>
        <xdr:cNvCxnSpPr/>
      </xdr:nvCxnSpPr>
      <xdr:spPr>
        <a:xfrm>
          <a:off x="2908300" y="16574994"/>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115794</xdr:rowOff>
    </xdr:from>
    <xdr:to>
      <xdr:col>15</xdr:col>
      <xdr:colOff>50800</xdr:colOff>
      <xdr:row>97</xdr:row>
      <xdr:rowOff>82028</xdr:rowOff>
    </xdr:to>
    <xdr:cxnSp macro="">
      <xdr:nvCxnSpPr>
        <xdr:cNvPr id="237" name="直線コネクタ 236"/>
        <xdr:cNvCxnSpPr/>
      </xdr:nvCxnSpPr>
      <xdr:spPr>
        <a:xfrm flipV="1">
          <a:off x="2019300" y="16574994"/>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77358</xdr:rowOff>
    </xdr:from>
    <xdr:to>
      <xdr:col>10</xdr:col>
      <xdr:colOff>114300</xdr:colOff>
      <xdr:row>97</xdr:row>
      <xdr:rowOff>82028</xdr:rowOff>
    </xdr:to>
    <xdr:cxnSp macro="">
      <xdr:nvCxnSpPr>
        <xdr:cNvPr id="240" name="直線コネクタ 239"/>
        <xdr:cNvCxnSpPr/>
      </xdr:nvCxnSpPr>
      <xdr:spPr>
        <a:xfrm>
          <a:off x="1130300" y="1670800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93799</xdr:rowOff>
    </xdr:from>
    <xdr:to>
      <xdr:col>24</xdr:col>
      <xdr:colOff>114300</xdr:colOff>
      <xdr:row>97</xdr:row>
      <xdr:rowOff>23949</xdr:rowOff>
    </xdr:to>
    <xdr:sp macro="" textlink="">
      <xdr:nvSpPr>
        <xdr:cNvPr id="250" name="楕円 249"/>
        <xdr:cNvSpPr/>
      </xdr:nvSpPr>
      <xdr:spPr>
        <a:xfrm>
          <a:off x="45847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72226</xdr:rowOff>
    </xdr:from>
    <xdr:ext cx="534377" cy="259045"/>
    <xdr:sp macro="" textlink="">
      <xdr:nvSpPr>
        <xdr:cNvPr id="251" name="扶助費該当値テキスト"/>
        <xdr:cNvSpPr txBox="1"/>
      </xdr:nvSpPr>
      <xdr:spPr>
        <a:xfrm>
          <a:off x="4686300" y="165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70890</xdr:rowOff>
    </xdr:from>
    <xdr:to>
      <xdr:col>20</xdr:col>
      <xdr:colOff>38100</xdr:colOff>
      <xdr:row>97</xdr:row>
      <xdr:rowOff>1040</xdr:rowOff>
    </xdr:to>
    <xdr:sp macro="" textlink="">
      <xdr:nvSpPr>
        <xdr:cNvPr id="252" name="楕円 251"/>
        <xdr:cNvSpPr/>
      </xdr:nvSpPr>
      <xdr:spPr>
        <a:xfrm>
          <a:off x="3746500" y="16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163617</xdr:rowOff>
    </xdr:from>
    <xdr:ext cx="534377" cy="259045"/>
    <xdr:sp macro="" textlink="">
      <xdr:nvSpPr>
        <xdr:cNvPr id="253" name="テキスト ボックス 252"/>
        <xdr:cNvSpPr txBox="1"/>
      </xdr:nvSpPr>
      <xdr:spPr>
        <a:xfrm>
          <a:off x="3530111"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64994</xdr:rowOff>
    </xdr:from>
    <xdr:to>
      <xdr:col>15</xdr:col>
      <xdr:colOff>101600</xdr:colOff>
      <xdr:row>96</xdr:row>
      <xdr:rowOff>166594</xdr:rowOff>
    </xdr:to>
    <xdr:sp macro="" textlink="">
      <xdr:nvSpPr>
        <xdr:cNvPr id="254" name="楕円 253"/>
        <xdr:cNvSpPr/>
      </xdr:nvSpPr>
      <xdr:spPr>
        <a:xfrm>
          <a:off x="2857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157721</xdr:rowOff>
    </xdr:from>
    <xdr:ext cx="534377" cy="259045"/>
    <xdr:sp macro="" textlink="">
      <xdr:nvSpPr>
        <xdr:cNvPr id="255" name="テキスト ボックス 254"/>
        <xdr:cNvSpPr txBox="1"/>
      </xdr:nvSpPr>
      <xdr:spPr>
        <a:xfrm>
          <a:off x="2641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31228</xdr:rowOff>
    </xdr:from>
    <xdr:to>
      <xdr:col>10</xdr:col>
      <xdr:colOff>165100</xdr:colOff>
      <xdr:row>97</xdr:row>
      <xdr:rowOff>132828</xdr:rowOff>
    </xdr:to>
    <xdr:sp macro="" textlink="">
      <xdr:nvSpPr>
        <xdr:cNvPr id="256" name="楕円 255"/>
        <xdr:cNvSpPr/>
      </xdr:nvSpPr>
      <xdr:spPr>
        <a:xfrm>
          <a:off x="1968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123955</xdr:rowOff>
    </xdr:from>
    <xdr:ext cx="534377" cy="259045"/>
    <xdr:sp macro="" textlink="">
      <xdr:nvSpPr>
        <xdr:cNvPr id="257" name="テキスト ボックス 256"/>
        <xdr:cNvSpPr txBox="1"/>
      </xdr:nvSpPr>
      <xdr:spPr>
        <a:xfrm>
          <a:off x="1752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26558</xdr:rowOff>
    </xdr:from>
    <xdr:to>
      <xdr:col>6</xdr:col>
      <xdr:colOff>38100</xdr:colOff>
      <xdr:row>97</xdr:row>
      <xdr:rowOff>128158</xdr:rowOff>
    </xdr:to>
    <xdr:sp macro="" textlink="">
      <xdr:nvSpPr>
        <xdr:cNvPr id="258" name="楕円 257"/>
        <xdr:cNvSpPr/>
      </xdr:nvSpPr>
      <xdr:spPr>
        <a:xfrm>
          <a:off x="1079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119285</xdr:rowOff>
    </xdr:from>
    <xdr:ext cx="534377" cy="259045"/>
    <xdr:sp macro="" textlink="">
      <xdr:nvSpPr>
        <xdr:cNvPr id="259" name="テキスト ボックス 258"/>
        <xdr:cNvSpPr txBox="1"/>
      </xdr:nvSpPr>
      <xdr:spPr>
        <a:xfrm>
          <a:off x="863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149146</xdr:rowOff>
    </xdr:from>
    <xdr:to>
      <xdr:col>55</xdr:col>
      <xdr:colOff>0</xdr:colOff>
      <xdr:row>37</xdr:row>
      <xdr:rowOff>14587</xdr:rowOff>
    </xdr:to>
    <xdr:cxnSp macro="">
      <xdr:nvCxnSpPr>
        <xdr:cNvPr id="286" name="直線コネクタ 285"/>
        <xdr:cNvCxnSpPr/>
      </xdr:nvCxnSpPr>
      <xdr:spPr>
        <a:xfrm>
          <a:off x="9639300" y="6321346"/>
          <a:ext cx="8382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82980</xdr:rowOff>
    </xdr:from>
    <xdr:to>
      <xdr:col>50</xdr:col>
      <xdr:colOff>114300</xdr:colOff>
      <xdr:row>36</xdr:row>
      <xdr:rowOff>149146</xdr:rowOff>
    </xdr:to>
    <xdr:cxnSp macro="">
      <xdr:nvCxnSpPr>
        <xdr:cNvPr id="289" name="直線コネクタ 288"/>
        <xdr:cNvCxnSpPr/>
      </xdr:nvCxnSpPr>
      <xdr:spPr>
        <a:xfrm>
          <a:off x="8750300" y="6255180"/>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82980</xdr:rowOff>
    </xdr:from>
    <xdr:to>
      <xdr:col>45</xdr:col>
      <xdr:colOff>177800</xdr:colOff>
      <xdr:row>37</xdr:row>
      <xdr:rowOff>30850</xdr:rowOff>
    </xdr:to>
    <xdr:cxnSp macro="">
      <xdr:nvCxnSpPr>
        <xdr:cNvPr id="292" name="直線コネクタ 291"/>
        <xdr:cNvCxnSpPr/>
      </xdr:nvCxnSpPr>
      <xdr:spPr>
        <a:xfrm flipV="1">
          <a:off x="7861300" y="6255180"/>
          <a:ext cx="8890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14866</xdr:rowOff>
    </xdr:from>
    <xdr:to>
      <xdr:col>41</xdr:col>
      <xdr:colOff>50800</xdr:colOff>
      <xdr:row>37</xdr:row>
      <xdr:rowOff>30850</xdr:rowOff>
    </xdr:to>
    <xdr:cxnSp macro="">
      <xdr:nvCxnSpPr>
        <xdr:cNvPr id="295" name="直線コネクタ 294"/>
        <xdr:cNvCxnSpPr/>
      </xdr:nvCxnSpPr>
      <xdr:spPr>
        <a:xfrm>
          <a:off x="6972300" y="635851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135237</xdr:rowOff>
    </xdr:from>
    <xdr:to>
      <xdr:col>55</xdr:col>
      <xdr:colOff>50800</xdr:colOff>
      <xdr:row>37</xdr:row>
      <xdr:rowOff>65387</xdr:rowOff>
    </xdr:to>
    <xdr:sp macro="" textlink="">
      <xdr:nvSpPr>
        <xdr:cNvPr id="305" name="楕円 304"/>
        <xdr:cNvSpPr/>
      </xdr:nvSpPr>
      <xdr:spPr>
        <a:xfrm>
          <a:off x="10426700" y="63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50164</xdr:rowOff>
    </xdr:from>
    <xdr:ext cx="534377" cy="259045"/>
    <xdr:sp macro="" textlink="">
      <xdr:nvSpPr>
        <xdr:cNvPr id="306" name="補助費等該当値テキスト"/>
        <xdr:cNvSpPr txBox="1"/>
      </xdr:nvSpPr>
      <xdr:spPr>
        <a:xfrm>
          <a:off x="10528300" y="62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98346</xdr:rowOff>
    </xdr:from>
    <xdr:to>
      <xdr:col>50</xdr:col>
      <xdr:colOff>165100</xdr:colOff>
      <xdr:row>37</xdr:row>
      <xdr:rowOff>28496</xdr:rowOff>
    </xdr:to>
    <xdr:sp macro="" textlink="">
      <xdr:nvSpPr>
        <xdr:cNvPr id="307" name="楕円 306"/>
        <xdr:cNvSpPr/>
      </xdr:nvSpPr>
      <xdr:spPr>
        <a:xfrm>
          <a:off x="9588500" y="62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19623</xdr:rowOff>
    </xdr:from>
    <xdr:ext cx="534377" cy="259045"/>
    <xdr:sp macro="" textlink="">
      <xdr:nvSpPr>
        <xdr:cNvPr id="308" name="テキスト ボックス 307"/>
        <xdr:cNvSpPr txBox="1"/>
      </xdr:nvSpPr>
      <xdr:spPr>
        <a:xfrm>
          <a:off x="9372111" y="63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32180</xdr:rowOff>
    </xdr:from>
    <xdr:to>
      <xdr:col>46</xdr:col>
      <xdr:colOff>38100</xdr:colOff>
      <xdr:row>36</xdr:row>
      <xdr:rowOff>133780</xdr:rowOff>
    </xdr:to>
    <xdr:sp macro="" textlink="">
      <xdr:nvSpPr>
        <xdr:cNvPr id="309" name="楕円 308"/>
        <xdr:cNvSpPr/>
      </xdr:nvSpPr>
      <xdr:spPr>
        <a:xfrm>
          <a:off x="8699500" y="62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124907</xdr:rowOff>
    </xdr:from>
    <xdr:ext cx="534377" cy="259045"/>
    <xdr:sp macro="" textlink="">
      <xdr:nvSpPr>
        <xdr:cNvPr id="310" name="テキスト ボックス 309"/>
        <xdr:cNvSpPr txBox="1"/>
      </xdr:nvSpPr>
      <xdr:spPr>
        <a:xfrm>
          <a:off x="8483111" y="62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151500</xdr:rowOff>
    </xdr:from>
    <xdr:to>
      <xdr:col>41</xdr:col>
      <xdr:colOff>101600</xdr:colOff>
      <xdr:row>37</xdr:row>
      <xdr:rowOff>81650</xdr:rowOff>
    </xdr:to>
    <xdr:sp macro="" textlink="">
      <xdr:nvSpPr>
        <xdr:cNvPr id="311" name="楕円 310"/>
        <xdr:cNvSpPr/>
      </xdr:nvSpPr>
      <xdr:spPr>
        <a:xfrm>
          <a:off x="7810500" y="63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72777</xdr:rowOff>
    </xdr:from>
    <xdr:ext cx="534377" cy="259045"/>
    <xdr:sp macro="" textlink="">
      <xdr:nvSpPr>
        <xdr:cNvPr id="312" name="テキスト ボックス 311"/>
        <xdr:cNvSpPr txBox="1"/>
      </xdr:nvSpPr>
      <xdr:spPr>
        <a:xfrm>
          <a:off x="7594111" y="64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135516</xdr:rowOff>
    </xdr:from>
    <xdr:to>
      <xdr:col>36</xdr:col>
      <xdr:colOff>165100</xdr:colOff>
      <xdr:row>37</xdr:row>
      <xdr:rowOff>65666</xdr:rowOff>
    </xdr:to>
    <xdr:sp macro="" textlink="">
      <xdr:nvSpPr>
        <xdr:cNvPr id="313" name="楕円 312"/>
        <xdr:cNvSpPr/>
      </xdr:nvSpPr>
      <xdr:spPr>
        <a:xfrm>
          <a:off x="6921500" y="63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56793</xdr:rowOff>
    </xdr:from>
    <xdr:ext cx="534377" cy="259045"/>
    <xdr:sp macro="" textlink="">
      <xdr:nvSpPr>
        <xdr:cNvPr id="314" name="テキスト ボックス 313"/>
        <xdr:cNvSpPr txBox="1"/>
      </xdr:nvSpPr>
      <xdr:spPr>
        <a:xfrm>
          <a:off x="6705111" y="64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76009</xdr:rowOff>
    </xdr:from>
    <xdr:to>
      <xdr:col>55</xdr:col>
      <xdr:colOff>0</xdr:colOff>
      <xdr:row>56</xdr:row>
      <xdr:rowOff>143663</xdr:rowOff>
    </xdr:to>
    <xdr:cxnSp macro="">
      <xdr:nvCxnSpPr>
        <xdr:cNvPr id="343" name="直線コネクタ 342"/>
        <xdr:cNvCxnSpPr/>
      </xdr:nvCxnSpPr>
      <xdr:spPr>
        <a:xfrm flipV="1">
          <a:off x="9639300" y="9677209"/>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137822</xdr:rowOff>
    </xdr:from>
    <xdr:to>
      <xdr:col>50</xdr:col>
      <xdr:colOff>114300</xdr:colOff>
      <xdr:row>56</xdr:row>
      <xdr:rowOff>143663</xdr:rowOff>
    </xdr:to>
    <xdr:cxnSp macro="">
      <xdr:nvCxnSpPr>
        <xdr:cNvPr id="346" name="直線コネクタ 345"/>
        <xdr:cNvCxnSpPr/>
      </xdr:nvCxnSpPr>
      <xdr:spPr>
        <a:xfrm>
          <a:off x="8750300" y="973902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137822</xdr:rowOff>
    </xdr:from>
    <xdr:to>
      <xdr:col>45</xdr:col>
      <xdr:colOff>177800</xdr:colOff>
      <xdr:row>56</xdr:row>
      <xdr:rowOff>146421</xdr:rowOff>
    </xdr:to>
    <xdr:cxnSp macro="">
      <xdr:nvCxnSpPr>
        <xdr:cNvPr id="349" name="直線コネクタ 348"/>
        <xdr:cNvCxnSpPr/>
      </xdr:nvCxnSpPr>
      <xdr:spPr>
        <a:xfrm flipV="1">
          <a:off x="7861300" y="9739022"/>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13639</xdr:rowOff>
    </xdr:from>
    <xdr:to>
      <xdr:col>41</xdr:col>
      <xdr:colOff>50800</xdr:colOff>
      <xdr:row>56</xdr:row>
      <xdr:rowOff>146421</xdr:rowOff>
    </xdr:to>
    <xdr:cxnSp macro="">
      <xdr:nvCxnSpPr>
        <xdr:cNvPr id="352" name="直線コネクタ 351"/>
        <xdr:cNvCxnSpPr/>
      </xdr:nvCxnSpPr>
      <xdr:spPr>
        <a:xfrm>
          <a:off x="6972300" y="9614839"/>
          <a:ext cx="889000" cy="1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25209</xdr:rowOff>
    </xdr:from>
    <xdr:to>
      <xdr:col>55</xdr:col>
      <xdr:colOff>50800</xdr:colOff>
      <xdr:row>56</xdr:row>
      <xdr:rowOff>126809</xdr:rowOff>
    </xdr:to>
    <xdr:sp macro="" textlink="">
      <xdr:nvSpPr>
        <xdr:cNvPr id="362" name="楕円 361"/>
        <xdr:cNvSpPr/>
      </xdr:nvSpPr>
      <xdr:spPr>
        <a:xfrm>
          <a:off x="10426700" y="96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3636</xdr:rowOff>
    </xdr:from>
    <xdr:ext cx="599010" cy="259045"/>
    <xdr:sp macro="" textlink="">
      <xdr:nvSpPr>
        <xdr:cNvPr id="363" name="普通建設事業費該当値テキスト"/>
        <xdr:cNvSpPr txBox="1"/>
      </xdr:nvSpPr>
      <xdr:spPr>
        <a:xfrm>
          <a:off x="10528300" y="96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92863</xdr:rowOff>
    </xdr:from>
    <xdr:to>
      <xdr:col>50</xdr:col>
      <xdr:colOff>165100</xdr:colOff>
      <xdr:row>57</xdr:row>
      <xdr:rowOff>23013</xdr:rowOff>
    </xdr:to>
    <xdr:sp macro="" textlink="">
      <xdr:nvSpPr>
        <xdr:cNvPr id="364" name="楕円 363"/>
        <xdr:cNvSpPr/>
      </xdr:nvSpPr>
      <xdr:spPr>
        <a:xfrm>
          <a:off x="9588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14140</xdr:rowOff>
    </xdr:from>
    <xdr:ext cx="599010" cy="259045"/>
    <xdr:sp macro="" textlink="">
      <xdr:nvSpPr>
        <xdr:cNvPr id="365" name="テキスト ボックス 364"/>
        <xdr:cNvSpPr txBox="1"/>
      </xdr:nvSpPr>
      <xdr:spPr>
        <a:xfrm>
          <a:off x="9339795" y="97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87022</xdr:rowOff>
    </xdr:from>
    <xdr:to>
      <xdr:col>46</xdr:col>
      <xdr:colOff>38100</xdr:colOff>
      <xdr:row>57</xdr:row>
      <xdr:rowOff>17172</xdr:rowOff>
    </xdr:to>
    <xdr:sp macro="" textlink="">
      <xdr:nvSpPr>
        <xdr:cNvPr id="366" name="楕円 365"/>
        <xdr:cNvSpPr/>
      </xdr:nvSpPr>
      <xdr:spPr>
        <a:xfrm>
          <a:off x="8699500" y="96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8299</xdr:rowOff>
    </xdr:from>
    <xdr:ext cx="599010" cy="259045"/>
    <xdr:sp macro="" textlink="">
      <xdr:nvSpPr>
        <xdr:cNvPr id="367" name="テキスト ボックス 366"/>
        <xdr:cNvSpPr txBox="1"/>
      </xdr:nvSpPr>
      <xdr:spPr>
        <a:xfrm>
          <a:off x="8450795" y="97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95621</xdr:rowOff>
    </xdr:from>
    <xdr:to>
      <xdr:col>41</xdr:col>
      <xdr:colOff>101600</xdr:colOff>
      <xdr:row>57</xdr:row>
      <xdr:rowOff>25771</xdr:rowOff>
    </xdr:to>
    <xdr:sp macro="" textlink="">
      <xdr:nvSpPr>
        <xdr:cNvPr id="368" name="楕円 367"/>
        <xdr:cNvSpPr/>
      </xdr:nvSpPr>
      <xdr:spPr>
        <a:xfrm>
          <a:off x="78105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16898</xdr:rowOff>
    </xdr:from>
    <xdr:ext cx="599010" cy="259045"/>
    <xdr:sp macro="" textlink="">
      <xdr:nvSpPr>
        <xdr:cNvPr id="369" name="テキスト ボックス 368"/>
        <xdr:cNvSpPr txBox="1"/>
      </xdr:nvSpPr>
      <xdr:spPr>
        <a:xfrm>
          <a:off x="7561795" y="97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134289</xdr:rowOff>
    </xdr:from>
    <xdr:to>
      <xdr:col>36</xdr:col>
      <xdr:colOff>165100</xdr:colOff>
      <xdr:row>56</xdr:row>
      <xdr:rowOff>64439</xdr:rowOff>
    </xdr:to>
    <xdr:sp macro="" textlink="">
      <xdr:nvSpPr>
        <xdr:cNvPr id="370" name="楕円 369"/>
        <xdr:cNvSpPr/>
      </xdr:nvSpPr>
      <xdr:spPr>
        <a:xfrm>
          <a:off x="6921500" y="9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55566</xdr:rowOff>
    </xdr:from>
    <xdr:ext cx="599010" cy="259045"/>
    <xdr:sp macro="" textlink="">
      <xdr:nvSpPr>
        <xdr:cNvPr id="371" name="テキスト ボックス 370"/>
        <xdr:cNvSpPr txBox="1"/>
      </xdr:nvSpPr>
      <xdr:spPr>
        <a:xfrm>
          <a:off x="6672795" y="965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1108</xdr:rowOff>
    </xdr:from>
    <xdr:to>
      <xdr:col>55</xdr:col>
      <xdr:colOff>0</xdr:colOff>
      <xdr:row>77</xdr:row>
      <xdr:rowOff>97244</xdr:rowOff>
    </xdr:to>
    <xdr:cxnSp macro="">
      <xdr:nvCxnSpPr>
        <xdr:cNvPr id="398" name="直線コネクタ 397"/>
        <xdr:cNvCxnSpPr/>
      </xdr:nvCxnSpPr>
      <xdr:spPr>
        <a:xfrm flipV="1">
          <a:off x="9639300" y="13202758"/>
          <a:ext cx="8382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97244</xdr:rowOff>
    </xdr:from>
    <xdr:to>
      <xdr:col>50</xdr:col>
      <xdr:colOff>114300</xdr:colOff>
      <xdr:row>78</xdr:row>
      <xdr:rowOff>4369</xdr:rowOff>
    </xdr:to>
    <xdr:cxnSp macro="">
      <xdr:nvCxnSpPr>
        <xdr:cNvPr id="401" name="直線コネクタ 400"/>
        <xdr:cNvCxnSpPr/>
      </xdr:nvCxnSpPr>
      <xdr:spPr>
        <a:xfrm flipV="1">
          <a:off x="8750300" y="13298894"/>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86500</xdr:rowOff>
    </xdr:from>
    <xdr:to>
      <xdr:col>45</xdr:col>
      <xdr:colOff>177800</xdr:colOff>
      <xdr:row>78</xdr:row>
      <xdr:rowOff>4369</xdr:rowOff>
    </xdr:to>
    <xdr:cxnSp macro="">
      <xdr:nvCxnSpPr>
        <xdr:cNvPr id="404" name="直線コネクタ 403"/>
        <xdr:cNvCxnSpPr/>
      </xdr:nvCxnSpPr>
      <xdr:spPr>
        <a:xfrm>
          <a:off x="7861300" y="13288150"/>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167649</xdr:rowOff>
    </xdr:from>
    <xdr:to>
      <xdr:col>41</xdr:col>
      <xdr:colOff>50800</xdr:colOff>
      <xdr:row>77</xdr:row>
      <xdr:rowOff>86500</xdr:rowOff>
    </xdr:to>
    <xdr:cxnSp macro="">
      <xdr:nvCxnSpPr>
        <xdr:cNvPr id="407" name="直線コネクタ 406"/>
        <xdr:cNvCxnSpPr/>
      </xdr:nvCxnSpPr>
      <xdr:spPr>
        <a:xfrm>
          <a:off x="6972300" y="13197849"/>
          <a:ext cx="889000" cy="9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121758</xdr:rowOff>
    </xdr:from>
    <xdr:to>
      <xdr:col>55</xdr:col>
      <xdr:colOff>50800</xdr:colOff>
      <xdr:row>77</xdr:row>
      <xdr:rowOff>51908</xdr:rowOff>
    </xdr:to>
    <xdr:sp macro="" textlink="">
      <xdr:nvSpPr>
        <xdr:cNvPr id="417" name="楕円 416"/>
        <xdr:cNvSpPr/>
      </xdr:nvSpPr>
      <xdr:spPr>
        <a:xfrm>
          <a:off x="10426700" y="13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144635</xdr:rowOff>
    </xdr:from>
    <xdr:ext cx="534377" cy="259045"/>
    <xdr:sp macro="" textlink="">
      <xdr:nvSpPr>
        <xdr:cNvPr id="418" name="普通建設事業費 （ うち新規整備　）該当値テキスト"/>
        <xdr:cNvSpPr txBox="1"/>
      </xdr:nvSpPr>
      <xdr:spPr>
        <a:xfrm>
          <a:off x="10528300" y="13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46444</xdr:rowOff>
    </xdr:from>
    <xdr:to>
      <xdr:col>50</xdr:col>
      <xdr:colOff>165100</xdr:colOff>
      <xdr:row>77</xdr:row>
      <xdr:rowOff>148044</xdr:rowOff>
    </xdr:to>
    <xdr:sp macro="" textlink="">
      <xdr:nvSpPr>
        <xdr:cNvPr id="419" name="楕円 418"/>
        <xdr:cNvSpPr/>
      </xdr:nvSpPr>
      <xdr:spPr>
        <a:xfrm>
          <a:off x="95885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139171</xdr:rowOff>
    </xdr:from>
    <xdr:ext cx="534377" cy="259045"/>
    <xdr:sp macro="" textlink="">
      <xdr:nvSpPr>
        <xdr:cNvPr id="420" name="テキスト ボックス 419"/>
        <xdr:cNvSpPr txBox="1"/>
      </xdr:nvSpPr>
      <xdr:spPr>
        <a:xfrm>
          <a:off x="9372111" y="13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125019</xdr:rowOff>
    </xdr:from>
    <xdr:to>
      <xdr:col>46</xdr:col>
      <xdr:colOff>38100</xdr:colOff>
      <xdr:row>78</xdr:row>
      <xdr:rowOff>55169</xdr:rowOff>
    </xdr:to>
    <xdr:sp macro="" textlink="">
      <xdr:nvSpPr>
        <xdr:cNvPr id="421" name="楕円 420"/>
        <xdr:cNvSpPr/>
      </xdr:nvSpPr>
      <xdr:spPr>
        <a:xfrm>
          <a:off x="869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46296</xdr:rowOff>
    </xdr:from>
    <xdr:ext cx="534377" cy="259045"/>
    <xdr:sp macro="" textlink="">
      <xdr:nvSpPr>
        <xdr:cNvPr id="422" name="テキスト ボックス 421"/>
        <xdr:cNvSpPr txBox="1"/>
      </xdr:nvSpPr>
      <xdr:spPr>
        <a:xfrm>
          <a:off x="8483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35700</xdr:rowOff>
    </xdr:from>
    <xdr:to>
      <xdr:col>41</xdr:col>
      <xdr:colOff>101600</xdr:colOff>
      <xdr:row>77</xdr:row>
      <xdr:rowOff>137300</xdr:rowOff>
    </xdr:to>
    <xdr:sp macro="" textlink="">
      <xdr:nvSpPr>
        <xdr:cNvPr id="423" name="楕円 422"/>
        <xdr:cNvSpPr/>
      </xdr:nvSpPr>
      <xdr:spPr>
        <a:xfrm>
          <a:off x="7810500" y="13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128427</xdr:rowOff>
    </xdr:from>
    <xdr:ext cx="534377" cy="259045"/>
    <xdr:sp macro="" textlink="">
      <xdr:nvSpPr>
        <xdr:cNvPr id="424" name="テキスト ボックス 423"/>
        <xdr:cNvSpPr txBox="1"/>
      </xdr:nvSpPr>
      <xdr:spPr>
        <a:xfrm>
          <a:off x="7594111" y="133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116849</xdr:rowOff>
    </xdr:from>
    <xdr:to>
      <xdr:col>36</xdr:col>
      <xdr:colOff>165100</xdr:colOff>
      <xdr:row>77</xdr:row>
      <xdr:rowOff>46999</xdr:rowOff>
    </xdr:to>
    <xdr:sp macro="" textlink="">
      <xdr:nvSpPr>
        <xdr:cNvPr id="425" name="楕円 424"/>
        <xdr:cNvSpPr/>
      </xdr:nvSpPr>
      <xdr:spPr>
        <a:xfrm>
          <a:off x="6921500" y="131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38126</xdr:rowOff>
    </xdr:from>
    <xdr:ext cx="534377" cy="259045"/>
    <xdr:sp macro="" textlink="">
      <xdr:nvSpPr>
        <xdr:cNvPr id="426" name="テキスト ボックス 425"/>
        <xdr:cNvSpPr txBox="1"/>
      </xdr:nvSpPr>
      <xdr:spPr>
        <a:xfrm>
          <a:off x="6705111" y="132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167773</xdr:rowOff>
    </xdr:from>
    <xdr:to>
      <xdr:col>55</xdr:col>
      <xdr:colOff>0</xdr:colOff>
      <xdr:row>98</xdr:row>
      <xdr:rowOff>1115</xdr:rowOff>
    </xdr:to>
    <xdr:cxnSp macro="">
      <xdr:nvCxnSpPr>
        <xdr:cNvPr id="455" name="直線コネクタ 454"/>
        <xdr:cNvCxnSpPr/>
      </xdr:nvCxnSpPr>
      <xdr:spPr>
        <a:xfrm>
          <a:off x="9639300" y="16798423"/>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105586</xdr:rowOff>
    </xdr:from>
    <xdr:to>
      <xdr:col>50</xdr:col>
      <xdr:colOff>114300</xdr:colOff>
      <xdr:row>97</xdr:row>
      <xdr:rowOff>167773</xdr:rowOff>
    </xdr:to>
    <xdr:cxnSp macro="">
      <xdr:nvCxnSpPr>
        <xdr:cNvPr id="458" name="直線コネクタ 457"/>
        <xdr:cNvCxnSpPr/>
      </xdr:nvCxnSpPr>
      <xdr:spPr>
        <a:xfrm>
          <a:off x="8750300" y="16736236"/>
          <a:ext cx="889000" cy="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105586</xdr:rowOff>
    </xdr:from>
    <xdr:to>
      <xdr:col>45</xdr:col>
      <xdr:colOff>177800</xdr:colOff>
      <xdr:row>98</xdr:row>
      <xdr:rowOff>8172</xdr:rowOff>
    </xdr:to>
    <xdr:cxnSp macro="">
      <xdr:nvCxnSpPr>
        <xdr:cNvPr id="461" name="直線コネクタ 460"/>
        <xdr:cNvCxnSpPr/>
      </xdr:nvCxnSpPr>
      <xdr:spPr>
        <a:xfrm flipV="1">
          <a:off x="7861300" y="16736236"/>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123473</xdr:rowOff>
    </xdr:from>
    <xdr:to>
      <xdr:col>41</xdr:col>
      <xdr:colOff>50800</xdr:colOff>
      <xdr:row>98</xdr:row>
      <xdr:rowOff>8172</xdr:rowOff>
    </xdr:to>
    <xdr:cxnSp macro="">
      <xdr:nvCxnSpPr>
        <xdr:cNvPr id="464" name="直線コネクタ 463"/>
        <xdr:cNvCxnSpPr/>
      </xdr:nvCxnSpPr>
      <xdr:spPr>
        <a:xfrm>
          <a:off x="6972300" y="16754123"/>
          <a:ext cx="889000" cy="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121765</xdr:rowOff>
    </xdr:from>
    <xdr:to>
      <xdr:col>55</xdr:col>
      <xdr:colOff>50800</xdr:colOff>
      <xdr:row>98</xdr:row>
      <xdr:rowOff>51915</xdr:rowOff>
    </xdr:to>
    <xdr:sp macro="" textlink="">
      <xdr:nvSpPr>
        <xdr:cNvPr id="474" name="楕円 473"/>
        <xdr:cNvSpPr/>
      </xdr:nvSpPr>
      <xdr:spPr>
        <a:xfrm>
          <a:off x="10426700" y="167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100192</xdr:rowOff>
    </xdr:from>
    <xdr:ext cx="534377" cy="259045"/>
    <xdr:sp macro="" textlink="">
      <xdr:nvSpPr>
        <xdr:cNvPr id="475" name="普通建設事業費 （ うち更新整備　）該当値テキスト"/>
        <xdr:cNvSpPr txBox="1"/>
      </xdr:nvSpPr>
      <xdr:spPr>
        <a:xfrm>
          <a:off x="10528300" y="167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116973</xdr:rowOff>
    </xdr:from>
    <xdr:to>
      <xdr:col>50</xdr:col>
      <xdr:colOff>165100</xdr:colOff>
      <xdr:row>98</xdr:row>
      <xdr:rowOff>47123</xdr:rowOff>
    </xdr:to>
    <xdr:sp macro="" textlink="">
      <xdr:nvSpPr>
        <xdr:cNvPr id="476" name="楕円 475"/>
        <xdr:cNvSpPr/>
      </xdr:nvSpPr>
      <xdr:spPr>
        <a:xfrm>
          <a:off x="9588500" y="167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38250</xdr:rowOff>
    </xdr:from>
    <xdr:ext cx="534377" cy="259045"/>
    <xdr:sp macro="" textlink="">
      <xdr:nvSpPr>
        <xdr:cNvPr id="477" name="テキスト ボックス 476"/>
        <xdr:cNvSpPr txBox="1"/>
      </xdr:nvSpPr>
      <xdr:spPr>
        <a:xfrm>
          <a:off x="9372111" y="168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54786</xdr:rowOff>
    </xdr:from>
    <xdr:to>
      <xdr:col>46</xdr:col>
      <xdr:colOff>38100</xdr:colOff>
      <xdr:row>97</xdr:row>
      <xdr:rowOff>156386</xdr:rowOff>
    </xdr:to>
    <xdr:sp macro="" textlink="">
      <xdr:nvSpPr>
        <xdr:cNvPr id="478" name="楕円 477"/>
        <xdr:cNvSpPr/>
      </xdr:nvSpPr>
      <xdr:spPr>
        <a:xfrm>
          <a:off x="8699500" y="166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147513</xdr:rowOff>
    </xdr:from>
    <xdr:ext cx="534377" cy="259045"/>
    <xdr:sp macro="" textlink="">
      <xdr:nvSpPr>
        <xdr:cNvPr id="479" name="テキスト ボックス 478"/>
        <xdr:cNvSpPr txBox="1"/>
      </xdr:nvSpPr>
      <xdr:spPr>
        <a:xfrm>
          <a:off x="8483111" y="167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128822</xdr:rowOff>
    </xdr:from>
    <xdr:to>
      <xdr:col>41</xdr:col>
      <xdr:colOff>101600</xdr:colOff>
      <xdr:row>98</xdr:row>
      <xdr:rowOff>58972</xdr:rowOff>
    </xdr:to>
    <xdr:sp macro="" textlink="">
      <xdr:nvSpPr>
        <xdr:cNvPr id="480" name="楕円 479"/>
        <xdr:cNvSpPr/>
      </xdr:nvSpPr>
      <xdr:spPr>
        <a:xfrm>
          <a:off x="7810500" y="167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50099</xdr:rowOff>
    </xdr:from>
    <xdr:ext cx="534377" cy="259045"/>
    <xdr:sp macro="" textlink="">
      <xdr:nvSpPr>
        <xdr:cNvPr id="481" name="テキスト ボックス 480"/>
        <xdr:cNvSpPr txBox="1"/>
      </xdr:nvSpPr>
      <xdr:spPr>
        <a:xfrm>
          <a:off x="7594111" y="168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72673</xdr:rowOff>
    </xdr:from>
    <xdr:to>
      <xdr:col>36</xdr:col>
      <xdr:colOff>165100</xdr:colOff>
      <xdr:row>98</xdr:row>
      <xdr:rowOff>2823</xdr:rowOff>
    </xdr:to>
    <xdr:sp macro="" textlink="">
      <xdr:nvSpPr>
        <xdr:cNvPr id="482" name="楕円 481"/>
        <xdr:cNvSpPr/>
      </xdr:nvSpPr>
      <xdr:spPr>
        <a:xfrm>
          <a:off x="6921500" y="167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165400</xdr:rowOff>
    </xdr:from>
    <xdr:ext cx="534377" cy="259045"/>
    <xdr:sp macro="" textlink="">
      <xdr:nvSpPr>
        <xdr:cNvPr id="483" name="テキスト ボックス 482"/>
        <xdr:cNvSpPr txBox="1"/>
      </xdr:nvSpPr>
      <xdr:spPr>
        <a:xfrm>
          <a:off x="6705111" y="167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xdr:rowOff>
    </xdr:from>
    <xdr:to>
      <xdr:col>85</xdr:col>
      <xdr:colOff>127000</xdr:colOff>
      <xdr:row>38</xdr:row>
      <xdr:rowOff>37619</xdr:rowOff>
    </xdr:to>
    <xdr:cxnSp macro="">
      <xdr:nvCxnSpPr>
        <xdr:cNvPr id="510" name="直線コネクタ 509"/>
        <xdr:cNvCxnSpPr/>
      </xdr:nvCxnSpPr>
      <xdr:spPr>
        <a:xfrm flipV="1">
          <a:off x="15481300" y="6515133"/>
          <a:ext cx="8382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37619</xdr:rowOff>
    </xdr:from>
    <xdr:to>
      <xdr:col>81</xdr:col>
      <xdr:colOff>50800</xdr:colOff>
      <xdr:row>38</xdr:row>
      <xdr:rowOff>44806</xdr:rowOff>
    </xdr:to>
    <xdr:cxnSp macro="">
      <xdr:nvCxnSpPr>
        <xdr:cNvPr id="513" name="直線コネクタ 512"/>
        <xdr:cNvCxnSpPr/>
      </xdr:nvCxnSpPr>
      <xdr:spPr>
        <a:xfrm flipV="1">
          <a:off x="14592300" y="6552719"/>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108379</xdr:rowOff>
    </xdr:from>
    <xdr:to>
      <xdr:col>76</xdr:col>
      <xdr:colOff>114300</xdr:colOff>
      <xdr:row>38</xdr:row>
      <xdr:rowOff>44806</xdr:rowOff>
    </xdr:to>
    <xdr:cxnSp macro="">
      <xdr:nvCxnSpPr>
        <xdr:cNvPr id="516" name="直線コネクタ 515"/>
        <xdr:cNvCxnSpPr/>
      </xdr:nvCxnSpPr>
      <xdr:spPr>
        <a:xfrm>
          <a:off x="13703300" y="6452029"/>
          <a:ext cx="8890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108379</xdr:rowOff>
    </xdr:from>
    <xdr:to>
      <xdr:col>71</xdr:col>
      <xdr:colOff>177800</xdr:colOff>
      <xdr:row>38</xdr:row>
      <xdr:rowOff>80966</xdr:rowOff>
    </xdr:to>
    <xdr:cxnSp macro="">
      <xdr:nvCxnSpPr>
        <xdr:cNvPr id="519" name="直線コネクタ 518"/>
        <xdr:cNvCxnSpPr/>
      </xdr:nvCxnSpPr>
      <xdr:spPr>
        <a:xfrm flipV="1">
          <a:off x="12814300" y="6452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120682</xdr:rowOff>
    </xdr:from>
    <xdr:to>
      <xdr:col>85</xdr:col>
      <xdr:colOff>177800</xdr:colOff>
      <xdr:row>38</xdr:row>
      <xdr:rowOff>50833</xdr:rowOff>
    </xdr:to>
    <xdr:sp macro="" textlink="">
      <xdr:nvSpPr>
        <xdr:cNvPr id="529" name="楕円 528"/>
        <xdr:cNvSpPr/>
      </xdr:nvSpPr>
      <xdr:spPr>
        <a:xfrm>
          <a:off x="16268700" y="6464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143559</xdr:rowOff>
    </xdr:from>
    <xdr:ext cx="534377" cy="259045"/>
    <xdr:sp macro="" textlink="">
      <xdr:nvSpPr>
        <xdr:cNvPr id="530" name="災害復旧事業費該当値テキスト"/>
        <xdr:cNvSpPr txBox="1"/>
      </xdr:nvSpPr>
      <xdr:spPr>
        <a:xfrm>
          <a:off x="16370300" y="63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158269</xdr:rowOff>
    </xdr:from>
    <xdr:to>
      <xdr:col>81</xdr:col>
      <xdr:colOff>101600</xdr:colOff>
      <xdr:row>38</xdr:row>
      <xdr:rowOff>88419</xdr:rowOff>
    </xdr:to>
    <xdr:sp macro="" textlink="">
      <xdr:nvSpPr>
        <xdr:cNvPr id="531" name="楕円 530"/>
        <xdr:cNvSpPr/>
      </xdr:nvSpPr>
      <xdr:spPr>
        <a:xfrm>
          <a:off x="15430500" y="6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104946</xdr:rowOff>
    </xdr:from>
    <xdr:ext cx="534377" cy="259045"/>
    <xdr:sp macro="" textlink="">
      <xdr:nvSpPr>
        <xdr:cNvPr id="532" name="テキスト ボックス 531"/>
        <xdr:cNvSpPr txBox="1"/>
      </xdr:nvSpPr>
      <xdr:spPr>
        <a:xfrm>
          <a:off x="15214111" y="62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165456</xdr:rowOff>
    </xdr:from>
    <xdr:to>
      <xdr:col>76</xdr:col>
      <xdr:colOff>165100</xdr:colOff>
      <xdr:row>38</xdr:row>
      <xdr:rowOff>95606</xdr:rowOff>
    </xdr:to>
    <xdr:sp macro="" textlink="">
      <xdr:nvSpPr>
        <xdr:cNvPr id="533" name="楕円 532"/>
        <xdr:cNvSpPr/>
      </xdr:nvSpPr>
      <xdr:spPr>
        <a:xfrm>
          <a:off x="14541500" y="65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112133</xdr:rowOff>
    </xdr:from>
    <xdr:ext cx="534377" cy="259045"/>
    <xdr:sp macro="" textlink="">
      <xdr:nvSpPr>
        <xdr:cNvPr id="534" name="テキスト ボックス 533"/>
        <xdr:cNvSpPr txBox="1"/>
      </xdr:nvSpPr>
      <xdr:spPr>
        <a:xfrm>
          <a:off x="14325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57579</xdr:rowOff>
    </xdr:from>
    <xdr:to>
      <xdr:col>72</xdr:col>
      <xdr:colOff>38100</xdr:colOff>
      <xdr:row>37</xdr:row>
      <xdr:rowOff>159179</xdr:rowOff>
    </xdr:to>
    <xdr:sp macro="" textlink="">
      <xdr:nvSpPr>
        <xdr:cNvPr id="535" name="楕円 534"/>
        <xdr:cNvSpPr/>
      </xdr:nvSpPr>
      <xdr:spPr>
        <a:xfrm>
          <a:off x="13652500" y="64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4256</xdr:rowOff>
    </xdr:from>
    <xdr:ext cx="534377" cy="259045"/>
    <xdr:sp macro="" textlink="">
      <xdr:nvSpPr>
        <xdr:cNvPr id="536" name="テキスト ボックス 535"/>
        <xdr:cNvSpPr txBox="1"/>
      </xdr:nvSpPr>
      <xdr:spPr>
        <a:xfrm>
          <a:off x="13436111" y="61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30166</xdr:rowOff>
    </xdr:from>
    <xdr:to>
      <xdr:col>67</xdr:col>
      <xdr:colOff>101600</xdr:colOff>
      <xdr:row>38</xdr:row>
      <xdr:rowOff>131766</xdr:rowOff>
    </xdr:to>
    <xdr:sp macro="" textlink="">
      <xdr:nvSpPr>
        <xdr:cNvPr id="537" name="楕円 536"/>
        <xdr:cNvSpPr/>
      </xdr:nvSpPr>
      <xdr:spPr>
        <a:xfrm>
          <a:off x="12763500" y="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148293</xdr:rowOff>
    </xdr:from>
    <xdr:ext cx="534377" cy="259045"/>
    <xdr:sp macro="" textlink="">
      <xdr:nvSpPr>
        <xdr:cNvPr id="538" name="テキスト ボックス 537"/>
        <xdr:cNvSpPr txBox="1"/>
      </xdr:nvSpPr>
      <xdr:spPr>
        <a:xfrm>
          <a:off x="12547111" y="63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17129</xdr:rowOff>
    </xdr:from>
    <xdr:to>
      <xdr:col>85</xdr:col>
      <xdr:colOff>127000</xdr:colOff>
      <xdr:row>77</xdr:row>
      <xdr:rowOff>20019</xdr:rowOff>
    </xdr:to>
    <xdr:cxnSp macro="">
      <xdr:nvCxnSpPr>
        <xdr:cNvPr id="620" name="直線コネクタ 619"/>
        <xdr:cNvCxnSpPr/>
      </xdr:nvCxnSpPr>
      <xdr:spPr>
        <a:xfrm>
          <a:off x="15481300" y="13218779"/>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7789</xdr:rowOff>
    </xdr:from>
    <xdr:to>
      <xdr:col>81</xdr:col>
      <xdr:colOff>50800</xdr:colOff>
      <xdr:row>77</xdr:row>
      <xdr:rowOff>17129</xdr:rowOff>
    </xdr:to>
    <xdr:cxnSp macro="">
      <xdr:nvCxnSpPr>
        <xdr:cNvPr id="623" name="直線コネクタ 622"/>
        <xdr:cNvCxnSpPr/>
      </xdr:nvCxnSpPr>
      <xdr:spPr>
        <a:xfrm>
          <a:off x="14592300" y="13209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154107</xdr:rowOff>
    </xdr:from>
    <xdr:to>
      <xdr:col>76</xdr:col>
      <xdr:colOff>114300</xdr:colOff>
      <xdr:row>77</xdr:row>
      <xdr:rowOff>7789</xdr:rowOff>
    </xdr:to>
    <xdr:cxnSp macro="">
      <xdr:nvCxnSpPr>
        <xdr:cNvPr id="626" name="直線コネクタ 625"/>
        <xdr:cNvCxnSpPr/>
      </xdr:nvCxnSpPr>
      <xdr:spPr>
        <a:xfrm>
          <a:off x="13703300" y="13184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92036</xdr:rowOff>
    </xdr:from>
    <xdr:to>
      <xdr:col>71</xdr:col>
      <xdr:colOff>177800</xdr:colOff>
      <xdr:row>76</xdr:row>
      <xdr:rowOff>154107</xdr:rowOff>
    </xdr:to>
    <xdr:cxnSp macro="">
      <xdr:nvCxnSpPr>
        <xdr:cNvPr id="629" name="直線コネクタ 628"/>
        <xdr:cNvCxnSpPr/>
      </xdr:nvCxnSpPr>
      <xdr:spPr>
        <a:xfrm>
          <a:off x="12814300" y="13122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140669</xdr:rowOff>
    </xdr:from>
    <xdr:to>
      <xdr:col>85</xdr:col>
      <xdr:colOff>177800</xdr:colOff>
      <xdr:row>77</xdr:row>
      <xdr:rowOff>70819</xdr:rowOff>
    </xdr:to>
    <xdr:sp macro="" textlink="">
      <xdr:nvSpPr>
        <xdr:cNvPr id="639" name="楕円 638"/>
        <xdr:cNvSpPr/>
      </xdr:nvSpPr>
      <xdr:spPr>
        <a:xfrm>
          <a:off x="16268700" y="131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119096</xdr:rowOff>
    </xdr:from>
    <xdr:ext cx="534377" cy="259045"/>
    <xdr:sp macro="" textlink="">
      <xdr:nvSpPr>
        <xdr:cNvPr id="640" name="公債費該当値テキスト"/>
        <xdr:cNvSpPr txBox="1"/>
      </xdr:nvSpPr>
      <xdr:spPr>
        <a:xfrm>
          <a:off x="16370300"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137779</xdr:rowOff>
    </xdr:from>
    <xdr:to>
      <xdr:col>81</xdr:col>
      <xdr:colOff>101600</xdr:colOff>
      <xdr:row>77</xdr:row>
      <xdr:rowOff>67929</xdr:rowOff>
    </xdr:to>
    <xdr:sp macro="" textlink="">
      <xdr:nvSpPr>
        <xdr:cNvPr id="641" name="楕円 640"/>
        <xdr:cNvSpPr/>
      </xdr:nvSpPr>
      <xdr:spPr>
        <a:xfrm>
          <a:off x="15430500" y="131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59056</xdr:rowOff>
    </xdr:from>
    <xdr:ext cx="534377" cy="259045"/>
    <xdr:sp macro="" textlink="">
      <xdr:nvSpPr>
        <xdr:cNvPr id="642" name="テキスト ボックス 641"/>
        <xdr:cNvSpPr txBox="1"/>
      </xdr:nvSpPr>
      <xdr:spPr>
        <a:xfrm>
          <a:off x="15214111" y="132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128439</xdr:rowOff>
    </xdr:from>
    <xdr:to>
      <xdr:col>76</xdr:col>
      <xdr:colOff>165100</xdr:colOff>
      <xdr:row>77</xdr:row>
      <xdr:rowOff>58589</xdr:rowOff>
    </xdr:to>
    <xdr:sp macro="" textlink="">
      <xdr:nvSpPr>
        <xdr:cNvPr id="643" name="楕円 642"/>
        <xdr:cNvSpPr/>
      </xdr:nvSpPr>
      <xdr:spPr>
        <a:xfrm>
          <a:off x="145415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49716</xdr:rowOff>
    </xdr:from>
    <xdr:ext cx="534377" cy="259045"/>
    <xdr:sp macro="" textlink="">
      <xdr:nvSpPr>
        <xdr:cNvPr id="644" name="テキスト ボックス 643"/>
        <xdr:cNvSpPr txBox="1"/>
      </xdr:nvSpPr>
      <xdr:spPr>
        <a:xfrm>
          <a:off x="14325111" y="132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103307</xdr:rowOff>
    </xdr:from>
    <xdr:to>
      <xdr:col>72</xdr:col>
      <xdr:colOff>38100</xdr:colOff>
      <xdr:row>77</xdr:row>
      <xdr:rowOff>33457</xdr:rowOff>
    </xdr:to>
    <xdr:sp macro="" textlink="">
      <xdr:nvSpPr>
        <xdr:cNvPr id="645" name="楕円 644"/>
        <xdr:cNvSpPr/>
      </xdr:nvSpPr>
      <xdr:spPr>
        <a:xfrm>
          <a:off x="13652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24584</xdr:rowOff>
    </xdr:from>
    <xdr:ext cx="534377" cy="259045"/>
    <xdr:sp macro="" textlink="">
      <xdr:nvSpPr>
        <xdr:cNvPr id="646" name="テキスト ボックス 645"/>
        <xdr:cNvSpPr txBox="1"/>
      </xdr:nvSpPr>
      <xdr:spPr>
        <a:xfrm>
          <a:off x="13436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41236</xdr:rowOff>
    </xdr:from>
    <xdr:to>
      <xdr:col>67</xdr:col>
      <xdr:colOff>101600</xdr:colOff>
      <xdr:row>76</xdr:row>
      <xdr:rowOff>142836</xdr:rowOff>
    </xdr:to>
    <xdr:sp macro="" textlink="">
      <xdr:nvSpPr>
        <xdr:cNvPr id="647" name="楕円 646"/>
        <xdr:cNvSpPr/>
      </xdr:nvSpPr>
      <xdr:spPr>
        <a:xfrm>
          <a:off x="12763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133963</xdr:rowOff>
    </xdr:from>
    <xdr:ext cx="534377" cy="259045"/>
    <xdr:sp macro="" textlink="">
      <xdr:nvSpPr>
        <xdr:cNvPr id="648" name="テキスト ボックス 647"/>
        <xdr:cNvSpPr txBox="1"/>
      </xdr:nvSpPr>
      <xdr:spPr>
        <a:xfrm>
          <a:off x="12547111" y="131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102904</xdr:rowOff>
    </xdr:from>
    <xdr:to>
      <xdr:col>85</xdr:col>
      <xdr:colOff>127000</xdr:colOff>
      <xdr:row>95</xdr:row>
      <xdr:rowOff>90788</xdr:rowOff>
    </xdr:to>
    <xdr:cxnSp macro="">
      <xdr:nvCxnSpPr>
        <xdr:cNvPr id="675" name="直線コネクタ 674"/>
        <xdr:cNvCxnSpPr/>
      </xdr:nvCxnSpPr>
      <xdr:spPr>
        <a:xfrm>
          <a:off x="15481300" y="16219204"/>
          <a:ext cx="8382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102904</xdr:rowOff>
    </xdr:from>
    <xdr:to>
      <xdr:col>81</xdr:col>
      <xdr:colOff>50800</xdr:colOff>
      <xdr:row>95</xdr:row>
      <xdr:rowOff>84506</xdr:rowOff>
    </xdr:to>
    <xdr:cxnSp macro="">
      <xdr:nvCxnSpPr>
        <xdr:cNvPr id="678" name="直線コネクタ 677"/>
        <xdr:cNvCxnSpPr/>
      </xdr:nvCxnSpPr>
      <xdr:spPr>
        <a:xfrm flipV="1">
          <a:off x="14592300" y="16219204"/>
          <a:ext cx="889000" cy="1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84506</xdr:rowOff>
    </xdr:from>
    <xdr:to>
      <xdr:col>76</xdr:col>
      <xdr:colOff>114300</xdr:colOff>
      <xdr:row>96</xdr:row>
      <xdr:rowOff>139426</xdr:rowOff>
    </xdr:to>
    <xdr:cxnSp macro="">
      <xdr:nvCxnSpPr>
        <xdr:cNvPr id="681" name="直線コネクタ 680"/>
        <xdr:cNvCxnSpPr/>
      </xdr:nvCxnSpPr>
      <xdr:spPr>
        <a:xfrm flipV="1">
          <a:off x="13703300" y="16372256"/>
          <a:ext cx="889000" cy="2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106370</xdr:rowOff>
    </xdr:from>
    <xdr:to>
      <xdr:col>71</xdr:col>
      <xdr:colOff>177800</xdr:colOff>
      <xdr:row>96</xdr:row>
      <xdr:rowOff>139426</xdr:rowOff>
    </xdr:to>
    <xdr:cxnSp macro="">
      <xdr:nvCxnSpPr>
        <xdr:cNvPr id="684" name="直線コネクタ 683"/>
        <xdr:cNvCxnSpPr/>
      </xdr:nvCxnSpPr>
      <xdr:spPr>
        <a:xfrm>
          <a:off x="12814300" y="16565570"/>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39988</xdr:rowOff>
    </xdr:from>
    <xdr:to>
      <xdr:col>85</xdr:col>
      <xdr:colOff>177800</xdr:colOff>
      <xdr:row>95</xdr:row>
      <xdr:rowOff>141588</xdr:rowOff>
    </xdr:to>
    <xdr:sp macro="" textlink="">
      <xdr:nvSpPr>
        <xdr:cNvPr id="694" name="楕円 693"/>
        <xdr:cNvSpPr/>
      </xdr:nvSpPr>
      <xdr:spPr>
        <a:xfrm>
          <a:off x="16268700" y="163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62865</xdr:rowOff>
    </xdr:from>
    <xdr:ext cx="599010" cy="259045"/>
    <xdr:sp macro="" textlink="">
      <xdr:nvSpPr>
        <xdr:cNvPr id="695" name="積立金該当値テキスト"/>
        <xdr:cNvSpPr txBox="1"/>
      </xdr:nvSpPr>
      <xdr:spPr>
        <a:xfrm>
          <a:off x="16370300" y="161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52104</xdr:rowOff>
    </xdr:from>
    <xdr:to>
      <xdr:col>81</xdr:col>
      <xdr:colOff>101600</xdr:colOff>
      <xdr:row>94</xdr:row>
      <xdr:rowOff>153704</xdr:rowOff>
    </xdr:to>
    <xdr:sp macro="" textlink="">
      <xdr:nvSpPr>
        <xdr:cNvPr id="696" name="楕円 695"/>
        <xdr:cNvSpPr/>
      </xdr:nvSpPr>
      <xdr:spPr>
        <a:xfrm>
          <a:off x="15430500" y="161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170231</xdr:rowOff>
    </xdr:from>
    <xdr:ext cx="599010" cy="259045"/>
    <xdr:sp macro="" textlink="">
      <xdr:nvSpPr>
        <xdr:cNvPr id="697" name="テキスト ボックス 696"/>
        <xdr:cNvSpPr txBox="1"/>
      </xdr:nvSpPr>
      <xdr:spPr>
        <a:xfrm>
          <a:off x="15181795" y="1594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33706</xdr:rowOff>
    </xdr:from>
    <xdr:to>
      <xdr:col>76</xdr:col>
      <xdr:colOff>165100</xdr:colOff>
      <xdr:row>95</xdr:row>
      <xdr:rowOff>135306</xdr:rowOff>
    </xdr:to>
    <xdr:sp macro="" textlink="">
      <xdr:nvSpPr>
        <xdr:cNvPr id="698" name="楕円 697"/>
        <xdr:cNvSpPr/>
      </xdr:nvSpPr>
      <xdr:spPr>
        <a:xfrm>
          <a:off x="14541500" y="163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151833</xdr:rowOff>
    </xdr:from>
    <xdr:ext cx="599010" cy="259045"/>
    <xdr:sp macro="" textlink="">
      <xdr:nvSpPr>
        <xdr:cNvPr id="699" name="テキスト ボックス 698"/>
        <xdr:cNvSpPr txBox="1"/>
      </xdr:nvSpPr>
      <xdr:spPr>
        <a:xfrm>
          <a:off x="14292795" y="160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88626</xdr:rowOff>
    </xdr:from>
    <xdr:to>
      <xdr:col>72</xdr:col>
      <xdr:colOff>38100</xdr:colOff>
      <xdr:row>97</xdr:row>
      <xdr:rowOff>18776</xdr:rowOff>
    </xdr:to>
    <xdr:sp macro="" textlink="">
      <xdr:nvSpPr>
        <xdr:cNvPr id="700" name="楕円 699"/>
        <xdr:cNvSpPr/>
      </xdr:nvSpPr>
      <xdr:spPr>
        <a:xfrm>
          <a:off x="13652500" y="165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35303</xdr:rowOff>
    </xdr:from>
    <xdr:ext cx="534377" cy="259045"/>
    <xdr:sp macro="" textlink="">
      <xdr:nvSpPr>
        <xdr:cNvPr id="701" name="テキスト ボックス 700"/>
        <xdr:cNvSpPr txBox="1"/>
      </xdr:nvSpPr>
      <xdr:spPr>
        <a:xfrm>
          <a:off x="13436111" y="163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55570</xdr:rowOff>
    </xdr:from>
    <xdr:to>
      <xdr:col>67</xdr:col>
      <xdr:colOff>101600</xdr:colOff>
      <xdr:row>96</xdr:row>
      <xdr:rowOff>157170</xdr:rowOff>
    </xdr:to>
    <xdr:sp macro="" textlink="">
      <xdr:nvSpPr>
        <xdr:cNvPr id="702" name="楕円 701"/>
        <xdr:cNvSpPr/>
      </xdr:nvSpPr>
      <xdr:spPr>
        <a:xfrm>
          <a:off x="12763500" y="16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2247</xdr:rowOff>
    </xdr:from>
    <xdr:ext cx="534377" cy="259045"/>
    <xdr:sp macro="" textlink="">
      <xdr:nvSpPr>
        <xdr:cNvPr id="703" name="テキスト ボックス 702"/>
        <xdr:cNvSpPr txBox="1"/>
      </xdr:nvSpPr>
      <xdr:spPr>
        <a:xfrm>
          <a:off x="12547111" y="16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128346</xdr:rowOff>
    </xdr:from>
    <xdr:to>
      <xdr:col>111</xdr:col>
      <xdr:colOff>177800</xdr:colOff>
      <xdr:row>39</xdr:row>
      <xdr:rowOff>44450</xdr:rowOff>
    </xdr:to>
    <xdr:cxnSp macro="">
      <xdr:nvCxnSpPr>
        <xdr:cNvPr id="735" name="直線コネクタ 734"/>
        <xdr:cNvCxnSpPr/>
      </xdr:nvCxnSpPr>
      <xdr:spPr>
        <a:xfrm>
          <a:off x="20434300" y="6643446"/>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128346</xdr:rowOff>
    </xdr:from>
    <xdr:to>
      <xdr:col>107</xdr:col>
      <xdr:colOff>50800</xdr:colOff>
      <xdr:row>39</xdr:row>
      <xdr:rowOff>44450</xdr:rowOff>
    </xdr:to>
    <xdr:cxnSp macro="">
      <xdr:nvCxnSpPr>
        <xdr:cNvPr id="738" name="直線コネクタ 737"/>
        <xdr:cNvCxnSpPr/>
      </xdr:nvCxnSpPr>
      <xdr:spPr>
        <a:xfrm flipV="1">
          <a:off x="19545300" y="6643446"/>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25362</xdr:rowOff>
    </xdr:from>
    <xdr:to>
      <xdr:col>102</xdr:col>
      <xdr:colOff>114300</xdr:colOff>
      <xdr:row>39</xdr:row>
      <xdr:rowOff>44450</xdr:rowOff>
    </xdr:to>
    <xdr:cxnSp macro="">
      <xdr:nvCxnSpPr>
        <xdr:cNvPr id="741" name="直線コネクタ 740"/>
        <xdr:cNvCxnSpPr/>
      </xdr:nvCxnSpPr>
      <xdr:spPr>
        <a:xfrm>
          <a:off x="18656300" y="671191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77546</xdr:rowOff>
    </xdr:from>
    <xdr:to>
      <xdr:col>107</xdr:col>
      <xdr:colOff>101600</xdr:colOff>
      <xdr:row>39</xdr:row>
      <xdr:rowOff>7696</xdr:rowOff>
    </xdr:to>
    <xdr:sp macro="" textlink="">
      <xdr:nvSpPr>
        <xdr:cNvPr id="755" name="楕円 754"/>
        <xdr:cNvSpPr/>
      </xdr:nvSpPr>
      <xdr:spPr>
        <a:xfrm>
          <a:off x="20383500" y="65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170273</xdr:rowOff>
    </xdr:from>
    <xdr:ext cx="469744" cy="259045"/>
    <xdr:sp macro="" textlink="">
      <xdr:nvSpPr>
        <xdr:cNvPr id="756" name="テキスト ボックス 755"/>
        <xdr:cNvSpPr txBox="1"/>
      </xdr:nvSpPr>
      <xdr:spPr>
        <a:xfrm>
          <a:off x="20199428" y="66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146012</xdr:rowOff>
    </xdr:from>
    <xdr:to>
      <xdr:col>98</xdr:col>
      <xdr:colOff>38100</xdr:colOff>
      <xdr:row>39</xdr:row>
      <xdr:rowOff>76162</xdr:rowOff>
    </xdr:to>
    <xdr:sp macro="" textlink="">
      <xdr:nvSpPr>
        <xdr:cNvPr id="759" name="楕円 758"/>
        <xdr:cNvSpPr/>
      </xdr:nvSpPr>
      <xdr:spPr>
        <a:xfrm>
          <a:off x="18605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67289</xdr:rowOff>
    </xdr:from>
    <xdr:ext cx="378565" cy="259045"/>
    <xdr:sp macro="" textlink="">
      <xdr:nvSpPr>
        <xdr:cNvPr id="760" name="テキスト ボックス 759"/>
        <xdr:cNvSpPr txBox="1"/>
      </xdr:nvSpPr>
      <xdr:spPr>
        <a:xfrm>
          <a:off x="18467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75550</xdr:rowOff>
    </xdr:from>
    <xdr:to>
      <xdr:col>116</xdr:col>
      <xdr:colOff>63500</xdr:colOff>
      <xdr:row>59</xdr:row>
      <xdr:rowOff>79589</xdr:rowOff>
    </xdr:to>
    <xdr:cxnSp macro="">
      <xdr:nvCxnSpPr>
        <xdr:cNvPr id="791" name="直線コネクタ 790"/>
        <xdr:cNvCxnSpPr/>
      </xdr:nvCxnSpPr>
      <xdr:spPr>
        <a:xfrm flipV="1">
          <a:off x="21323300" y="10191100"/>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79589</xdr:rowOff>
    </xdr:from>
    <xdr:to>
      <xdr:col>111</xdr:col>
      <xdr:colOff>177800</xdr:colOff>
      <xdr:row>59</xdr:row>
      <xdr:rowOff>82561</xdr:rowOff>
    </xdr:to>
    <xdr:cxnSp macro="">
      <xdr:nvCxnSpPr>
        <xdr:cNvPr id="794" name="直線コネクタ 793"/>
        <xdr:cNvCxnSpPr/>
      </xdr:nvCxnSpPr>
      <xdr:spPr>
        <a:xfrm flipV="1">
          <a:off x="20434300" y="101951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82561</xdr:rowOff>
    </xdr:from>
    <xdr:to>
      <xdr:col>107</xdr:col>
      <xdr:colOff>50800</xdr:colOff>
      <xdr:row>59</xdr:row>
      <xdr:rowOff>87035</xdr:rowOff>
    </xdr:to>
    <xdr:cxnSp macro="">
      <xdr:nvCxnSpPr>
        <xdr:cNvPr id="797" name="直線コネクタ 796"/>
        <xdr:cNvCxnSpPr/>
      </xdr:nvCxnSpPr>
      <xdr:spPr>
        <a:xfrm flipV="1">
          <a:off x="19545300" y="1019811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87035</xdr:rowOff>
    </xdr:from>
    <xdr:to>
      <xdr:col>102</xdr:col>
      <xdr:colOff>114300</xdr:colOff>
      <xdr:row>59</xdr:row>
      <xdr:rowOff>97137</xdr:rowOff>
    </xdr:to>
    <xdr:cxnSp macro="">
      <xdr:nvCxnSpPr>
        <xdr:cNvPr id="800" name="直線コネクタ 799"/>
        <xdr:cNvCxnSpPr/>
      </xdr:nvCxnSpPr>
      <xdr:spPr>
        <a:xfrm flipV="1">
          <a:off x="18656300" y="10202585"/>
          <a:ext cx="889000" cy="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24750</xdr:rowOff>
    </xdr:from>
    <xdr:to>
      <xdr:col>116</xdr:col>
      <xdr:colOff>114300</xdr:colOff>
      <xdr:row>59</xdr:row>
      <xdr:rowOff>126350</xdr:rowOff>
    </xdr:to>
    <xdr:sp macro="" textlink="">
      <xdr:nvSpPr>
        <xdr:cNvPr id="810" name="楕円 809"/>
        <xdr:cNvSpPr/>
      </xdr:nvSpPr>
      <xdr:spPr>
        <a:xfrm>
          <a:off x="22110700" y="101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28789</xdr:rowOff>
    </xdr:from>
    <xdr:to>
      <xdr:col>112</xdr:col>
      <xdr:colOff>38100</xdr:colOff>
      <xdr:row>59</xdr:row>
      <xdr:rowOff>130389</xdr:rowOff>
    </xdr:to>
    <xdr:sp macro="" textlink="">
      <xdr:nvSpPr>
        <xdr:cNvPr id="812" name="楕円 811"/>
        <xdr:cNvSpPr/>
      </xdr:nvSpPr>
      <xdr:spPr>
        <a:xfrm>
          <a:off x="21272500" y="101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121516</xdr:rowOff>
    </xdr:from>
    <xdr:ext cx="469744" cy="259045"/>
    <xdr:sp macro="" textlink="">
      <xdr:nvSpPr>
        <xdr:cNvPr id="813" name="テキスト ボックス 812"/>
        <xdr:cNvSpPr txBox="1"/>
      </xdr:nvSpPr>
      <xdr:spPr>
        <a:xfrm>
          <a:off x="21088428" y="102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31761</xdr:rowOff>
    </xdr:from>
    <xdr:to>
      <xdr:col>107</xdr:col>
      <xdr:colOff>101600</xdr:colOff>
      <xdr:row>59</xdr:row>
      <xdr:rowOff>133361</xdr:rowOff>
    </xdr:to>
    <xdr:sp macro="" textlink="">
      <xdr:nvSpPr>
        <xdr:cNvPr id="814" name="楕円 813"/>
        <xdr:cNvSpPr/>
      </xdr:nvSpPr>
      <xdr:spPr>
        <a:xfrm>
          <a:off x="20383500" y="101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124488</xdr:rowOff>
    </xdr:from>
    <xdr:ext cx="469744" cy="259045"/>
    <xdr:sp macro="" textlink="">
      <xdr:nvSpPr>
        <xdr:cNvPr id="815" name="テキスト ボックス 814"/>
        <xdr:cNvSpPr txBox="1"/>
      </xdr:nvSpPr>
      <xdr:spPr>
        <a:xfrm>
          <a:off x="20199428" y="102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36235</xdr:rowOff>
    </xdr:from>
    <xdr:to>
      <xdr:col>102</xdr:col>
      <xdr:colOff>165100</xdr:colOff>
      <xdr:row>59</xdr:row>
      <xdr:rowOff>137835</xdr:rowOff>
    </xdr:to>
    <xdr:sp macro="" textlink="">
      <xdr:nvSpPr>
        <xdr:cNvPr id="816" name="楕円 815"/>
        <xdr:cNvSpPr/>
      </xdr:nvSpPr>
      <xdr:spPr>
        <a:xfrm>
          <a:off x="19494500" y="101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128962</xdr:rowOff>
    </xdr:from>
    <xdr:ext cx="469744" cy="259045"/>
    <xdr:sp macro="" textlink="">
      <xdr:nvSpPr>
        <xdr:cNvPr id="817" name="テキスト ボックス 816"/>
        <xdr:cNvSpPr txBox="1"/>
      </xdr:nvSpPr>
      <xdr:spPr>
        <a:xfrm>
          <a:off x="19310428" y="102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46337</xdr:rowOff>
    </xdr:from>
    <xdr:to>
      <xdr:col>98</xdr:col>
      <xdr:colOff>38100</xdr:colOff>
      <xdr:row>59</xdr:row>
      <xdr:rowOff>147937</xdr:rowOff>
    </xdr:to>
    <xdr:sp macro="" textlink="">
      <xdr:nvSpPr>
        <xdr:cNvPr id="818" name="楕円 817"/>
        <xdr:cNvSpPr/>
      </xdr:nvSpPr>
      <xdr:spPr>
        <a:xfrm>
          <a:off x="18605500" y="10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139064</xdr:rowOff>
    </xdr:from>
    <xdr:ext cx="378565" cy="259045"/>
    <xdr:sp macro="" textlink="">
      <xdr:nvSpPr>
        <xdr:cNvPr id="819" name="テキスト ボックス 818"/>
        <xdr:cNvSpPr txBox="1"/>
      </xdr:nvSpPr>
      <xdr:spPr>
        <a:xfrm>
          <a:off x="18467017" y="10254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129242</xdr:rowOff>
    </xdr:from>
    <xdr:to>
      <xdr:col>116</xdr:col>
      <xdr:colOff>63500</xdr:colOff>
      <xdr:row>75</xdr:row>
      <xdr:rowOff>60414</xdr:rowOff>
    </xdr:to>
    <xdr:cxnSp macro="">
      <xdr:nvCxnSpPr>
        <xdr:cNvPr id="852" name="直線コネクタ 851"/>
        <xdr:cNvCxnSpPr/>
      </xdr:nvCxnSpPr>
      <xdr:spPr>
        <a:xfrm flipV="1">
          <a:off x="21323300" y="12816542"/>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48155</xdr:rowOff>
    </xdr:from>
    <xdr:to>
      <xdr:col>111</xdr:col>
      <xdr:colOff>177800</xdr:colOff>
      <xdr:row>75</xdr:row>
      <xdr:rowOff>60414</xdr:rowOff>
    </xdr:to>
    <xdr:cxnSp macro="">
      <xdr:nvCxnSpPr>
        <xdr:cNvPr id="855" name="直線コネクタ 854"/>
        <xdr:cNvCxnSpPr/>
      </xdr:nvCxnSpPr>
      <xdr:spPr>
        <a:xfrm>
          <a:off x="20434300" y="12906905"/>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48155</xdr:rowOff>
    </xdr:from>
    <xdr:to>
      <xdr:col>107</xdr:col>
      <xdr:colOff>50800</xdr:colOff>
      <xdr:row>75</xdr:row>
      <xdr:rowOff>54556</xdr:rowOff>
    </xdr:to>
    <xdr:cxnSp macro="">
      <xdr:nvCxnSpPr>
        <xdr:cNvPr id="858" name="直線コネクタ 857"/>
        <xdr:cNvCxnSpPr/>
      </xdr:nvCxnSpPr>
      <xdr:spPr>
        <a:xfrm flipV="1">
          <a:off x="19545300" y="129069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142977</xdr:rowOff>
    </xdr:from>
    <xdr:to>
      <xdr:col>102</xdr:col>
      <xdr:colOff>114300</xdr:colOff>
      <xdr:row>75</xdr:row>
      <xdr:rowOff>54556</xdr:rowOff>
    </xdr:to>
    <xdr:cxnSp macro="">
      <xdr:nvCxnSpPr>
        <xdr:cNvPr id="861" name="直線コネクタ 860"/>
        <xdr:cNvCxnSpPr/>
      </xdr:nvCxnSpPr>
      <xdr:spPr>
        <a:xfrm>
          <a:off x="18656300" y="12830277"/>
          <a:ext cx="889000" cy="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78442</xdr:rowOff>
    </xdr:from>
    <xdr:to>
      <xdr:col>116</xdr:col>
      <xdr:colOff>114300</xdr:colOff>
      <xdr:row>75</xdr:row>
      <xdr:rowOff>8592</xdr:rowOff>
    </xdr:to>
    <xdr:sp macro="" textlink="">
      <xdr:nvSpPr>
        <xdr:cNvPr id="871" name="楕円 870"/>
        <xdr:cNvSpPr/>
      </xdr:nvSpPr>
      <xdr:spPr>
        <a:xfrm>
          <a:off x="22110700" y="127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101319</xdr:rowOff>
    </xdr:from>
    <xdr:ext cx="534377" cy="259045"/>
    <xdr:sp macro="" textlink="">
      <xdr:nvSpPr>
        <xdr:cNvPr id="872" name="繰出金該当値テキスト"/>
        <xdr:cNvSpPr txBox="1"/>
      </xdr:nvSpPr>
      <xdr:spPr>
        <a:xfrm>
          <a:off x="22212300" y="126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9614</xdr:rowOff>
    </xdr:from>
    <xdr:to>
      <xdr:col>112</xdr:col>
      <xdr:colOff>38100</xdr:colOff>
      <xdr:row>75</xdr:row>
      <xdr:rowOff>111214</xdr:rowOff>
    </xdr:to>
    <xdr:sp macro="" textlink="">
      <xdr:nvSpPr>
        <xdr:cNvPr id="873" name="楕円 872"/>
        <xdr:cNvSpPr/>
      </xdr:nvSpPr>
      <xdr:spPr>
        <a:xfrm>
          <a:off x="21272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102341</xdr:rowOff>
    </xdr:from>
    <xdr:ext cx="534377" cy="259045"/>
    <xdr:sp macro="" textlink="">
      <xdr:nvSpPr>
        <xdr:cNvPr id="874" name="テキスト ボックス 873"/>
        <xdr:cNvSpPr txBox="1"/>
      </xdr:nvSpPr>
      <xdr:spPr>
        <a:xfrm>
          <a:off x="21056111" y="12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168805</xdr:rowOff>
    </xdr:from>
    <xdr:to>
      <xdr:col>107</xdr:col>
      <xdr:colOff>101600</xdr:colOff>
      <xdr:row>75</xdr:row>
      <xdr:rowOff>98955</xdr:rowOff>
    </xdr:to>
    <xdr:sp macro="" textlink="">
      <xdr:nvSpPr>
        <xdr:cNvPr id="875" name="楕円 874"/>
        <xdr:cNvSpPr/>
      </xdr:nvSpPr>
      <xdr:spPr>
        <a:xfrm>
          <a:off x="20383500" y="128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115482</xdr:rowOff>
    </xdr:from>
    <xdr:ext cx="534377" cy="259045"/>
    <xdr:sp macro="" textlink="">
      <xdr:nvSpPr>
        <xdr:cNvPr id="876" name="テキスト ボックス 875"/>
        <xdr:cNvSpPr txBox="1"/>
      </xdr:nvSpPr>
      <xdr:spPr>
        <a:xfrm>
          <a:off x="20167111" y="126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3756</xdr:rowOff>
    </xdr:from>
    <xdr:to>
      <xdr:col>102</xdr:col>
      <xdr:colOff>165100</xdr:colOff>
      <xdr:row>75</xdr:row>
      <xdr:rowOff>105356</xdr:rowOff>
    </xdr:to>
    <xdr:sp macro="" textlink="">
      <xdr:nvSpPr>
        <xdr:cNvPr id="877" name="楕円 876"/>
        <xdr:cNvSpPr/>
      </xdr:nvSpPr>
      <xdr:spPr>
        <a:xfrm>
          <a:off x="19494500" y="12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121883</xdr:rowOff>
    </xdr:from>
    <xdr:ext cx="534377" cy="259045"/>
    <xdr:sp macro="" textlink="">
      <xdr:nvSpPr>
        <xdr:cNvPr id="878" name="テキスト ボックス 877"/>
        <xdr:cNvSpPr txBox="1"/>
      </xdr:nvSpPr>
      <xdr:spPr>
        <a:xfrm>
          <a:off x="19278111" y="126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92177</xdr:rowOff>
    </xdr:from>
    <xdr:to>
      <xdr:col>98</xdr:col>
      <xdr:colOff>38100</xdr:colOff>
      <xdr:row>75</xdr:row>
      <xdr:rowOff>22327</xdr:rowOff>
    </xdr:to>
    <xdr:sp macro="" textlink="">
      <xdr:nvSpPr>
        <xdr:cNvPr id="879" name="楕円 878"/>
        <xdr:cNvSpPr/>
      </xdr:nvSpPr>
      <xdr:spPr>
        <a:xfrm>
          <a:off x="18605500" y="127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38854</xdr:rowOff>
    </xdr:from>
    <xdr:ext cx="534377" cy="259045"/>
    <xdr:sp macro="" textlink="">
      <xdr:nvSpPr>
        <xdr:cNvPr id="880" name="テキスト ボックス 879"/>
        <xdr:cNvSpPr txBox="1"/>
      </xdr:nvSpPr>
      <xdr:spPr>
        <a:xfrm>
          <a:off x="18389111" y="12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９１５，７９３</a:t>
          </a:r>
          <a:r>
            <a:rPr kumimoji="1" lang="ja-JP" altLang="ja-JP" sz="1100">
              <a:solidFill>
                <a:schemeClr val="dk1"/>
              </a:solidFill>
              <a:effectLst/>
              <a:latin typeface="+mn-lt"/>
              <a:ea typeface="+mn-ea"/>
              <a:cs typeface="+mn-cs"/>
            </a:rPr>
            <a:t>２円となっいる。人件費、災害復旧費、積立金</a:t>
          </a:r>
          <a:r>
            <a:rPr kumimoji="1" lang="ja-JP" altLang="en-US" sz="1100">
              <a:solidFill>
                <a:schemeClr val="dk1"/>
              </a:solidFill>
              <a:effectLst/>
              <a:latin typeface="+mn-lt"/>
              <a:ea typeface="+mn-ea"/>
              <a:cs typeface="+mn-cs"/>
            </a:rPr>
            <a:t>、繰出金等は</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数値となっている。災害復旧費については台風等の被害によるものである。今後も事業を進めていく上で、事業内容を精査し、必要な事業を実施し健全な財政運営に努めていく。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167386</xdr:rowOff>
    </xdr:from>
    <xdr:to>
      <xdr:col>24</xdr:col>
      <xdr:colOff>63500</xdr:colOff>
      <xdr:row>36</xdr:row>
      <xdr:rowOff>86487</xdr:rowOff>
    </xdr:to>
    <xdr:cxnSp macro="">
      <xdr:nvCxnSpPr>
        <xdr:cNvPr id="61" name="直線コネクタ 60"/>
        <xdr:cNvCxnSpPr/>
      </xdr:nvCxnSpPr>
      <xdr:spPr>
        <a:xfrm>
          <a:off x="3797300" y="6168136"/>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167386</xdr:rowOff>
    </xdr:from>
    <xdr:to>
      <xdr:col>19</xdr:col>
      <xdr:colOff>177800</xdr:colOff>
      <xdr:row>36</xdr:row>
      <xdr:rowOff>47625</xdr:rowOff>
    </xdr:to>
    <xdr:cxnSp macro="">
      <xdr:nvCxnSpPr>
        <xdr:cNvPr id="64" name="直線コネクタ 63"/>
        <xdr:cNvCxnSpPr/>
      </xdr:nvCxnSpPr>
      <xdr:spPr>
        <a:xfrm flipV="1">
          <a:off x="2908300" y="6168136"/>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36</xdr:row>
      <xdr:rowOff>47625</xdr:rowOff>
    </xdr:to>
    <xdr:cxnSp macro="">
      <xdr:nvCxnSpPr>
        <xdr:cNvPr id="67" name="直線コネクタ 66"/>
        <xdr:cNvCxnSpPr/>
      </xdr:nvCxnSpPr>
      <xdr:spPr>
        <a:xfrm>
          <a:off x="2019300" y="6014339"/>
          <a:ext cx="8890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13589</xdr:rowOff>
    </xdr:to>
    <xdr:cxnSp macro="">
      <xdr:nvCxnSpPr>
        <xdr:cNvPr id="70" name="直線コネクタ 69"/>
        <xdr:cNvCxnSpPr/>
      </xdr:nvCxnSpPr>
      <xdr:spPr>
        <a:xfrm>
          <a:off x="1130300" y="60112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35687</xdr:rowOff>
    </xdr:from>
    <xdr:to>
      <xdr:col>24</xdr:col>
      <xdr:colOff>114300</xdr:colOff>
      <xdr:row>36</xdr:row>
      <xdr:rowOff>137287</xdr:rowOff>
    </xdr:to>
    <xdr:sp macro="" textlink="">
      <xdr:nvSpPr>
        <xdr:cNvPr id="80" name="楕円 79"/>
        <xdr:cNvSpPr/>
      </xdr:nvSpPr>
      <xdr:spPr>
        <a:xfrm>
          <a:off x="45847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14114</xdr:rowOff>
    </xdr:from>
    <xdr:ext cx="469744" cy="259045"/>
    <xdr:sp macro="" textlink="">
      <xdr:nvSpPr>
        <xdr:cNvPr id="81" name="議会費該当値テキスト"/>
        <xdr:cNvSpPr txBox="1"/>
      </xdr:nvSpPr>
      <xdr:spPr>
        <a:xfrm>
          <a:off x="4686300" y="6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116586</xdr:rowOff>
    </xdr:from>
    <xdr:to>
      <xdr:col>20</xdr:col>
      <xdr:colOff>38100</xdr:colOff>
      <xdr:row>36</xdr:row>
      <xdr:rowOff>46736</xdr:rowOff>
    </xdr:to>
    <xdr:sp macro="" textlink="">
      <xdr:nvSpPr>
        <xdr:cNvPr id="82" name="楕円 81"/>
        <xdr:cNvSpPr/>
      </xdr:nvSpPr>
      <xdr:spPr>
        <a:xfrm>
          <a:off x="3746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37863</xdr:rowOff>
    </xdr:from>
    <xdr:ext cx="534377" cy="259045"/>
    <xdr:sp macro="" textlink="">
      <xdr:nvSpPr>
        <xdr:cNvPr id="83" name="テキスト ボックス 82"/>
        <xdr:cNvSpPr txBox="1"/>
      </xdr:nvSpPr>
      <xdr:spPr>
        <a:xfrm>
          <a:off x="3530111" y="62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168275</xdr:rowOff>
    </xdr:from>
    <xdr:to>
      <xdr:col>15</xdr:col>
      <xdr:colOff>101600</xdr:colOff>
      <xdr:row>36</xdr:row>
      <xdr:rowOff>98425</xdr:rowOff>
    </xdr:to>
    <xdr:sp macro="" textlink="">
      <xdr:nvSpPr>
        <xdr:cNvPr id="84" name="楕円 83"/>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89552</xdr:rowOff>
    </xdr:from>
    <xdr:ext cx="534377" cy="259045"/>
    <xdr:sp macro="" textlink="">
      <xdr:nvSpPr>
        <xdr:cNvPr id="85" name="テキスト ボックス 84"/>
        <xdr:cNvSpPr txBox="1"/>
      </xdr:nvSpPr>
      <xdr:spPr>
        <a:xfrm>
          <a:off x="2641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134239</xdr:rowOff>
    </xdr:from>
    <xdr:to>
      <xdr:col>10</xdr:col>
      <xdr:colOff>165100</xdr:colOff>
      <xdr:row>35</xdr:row>
      <xdr:rowOff>64389</xdr:rowOff>
    </xdr:to>
    <xdr:sp macro="" textlink="">
      <xdr:nvSpPr>
        <xdr:cNvPr id="86" name="楕円 85"/>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80916</xdr:rowOff>
    </xdr:from>
    <xdr:ext cx="534377" cy="259045"/>
    <xdr:sp macro="" textlink="">
      <xdr:nvSpPr>
        <xdr:cNvPr id="87" name="テキスト ボックス 86"/>
        <xdr:cNvSpPr txBox="1"/>
      </xdr:nvSpPr>
      <xdr:spPr>
        <a:xfrm>
          <a:off x="1752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131191</xdr:rowOff>
    </xdr:from>
    <xdr:to>
      <xdr:col>6</xdr:col>
      <xdr:colOff>38100</xdr:colOff>
      <xdr:row>35</xdr:row>
      <xdr:rowOff>61341</xdr:rowOff>
    </xdr:to>
    <xdr:sp macro="" textlink="">
      <xdr:nvSpPr>
        <xdr:cNvPr id="88" name="楕円 87"/>
        <xdr:cNvSpPr/>
      </xdr:nvSpPr>
      <xdr:spPr>
        <a:xfrm>
          <a:off x="1079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77868</xdr:rowOff>
    </xdr:from>
    <xdr:ext cx="534377" cy="259045"/>
    <xdr:sp macro="" textlink="">
      <xdr:nvSpPr>
        <xdr:cNvPr id="89" name="テキスト ボックス 88"/>
        <xdr:cNvSpPr txBox="1"/>
      </xdr:nvSpPr>
      <xdr:spPr>
        <a:xfrm>
          <a:off x="863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54782</xdr:rowOff>
    </xdr:from>
    <xdr:to>
      <xdr:col>24</xdr:col>
      <xdr:colOff>63500</xdr:colOff>
      <xdr:row>54</xdr:row>
      <xdr:rowOff>92204</xdr:rowOff>
    </xdr:to>
    <xdr:cxnSp macro="">
      <xdr:nvCxnSpPr>
        <xdr:cNvPr id="120" name="直線コネクタ 119"/>
        <xdr:cNvCxnSpPr/>
      </xdr:nvCxnSpPr>
      <xdr:spPr>
        <a:xfrm>
          <a:off x="3797300" y="9313082"/>
          <a:ext cx="838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38515</xdr:rowOff>
    </xdr:from>
    <xdr:to>
      <xdr:col>19</xdr:col>
      <xdr:colOff>177800</xdr:colOff>
      <xdr:row>54</xdr:row>
      <xdr:rowOff>54782</xdr:rowOff>
    </xdr:to>
    <xdr:cxnSp macro="">
      <xdr:nvCxnSpPr>
        <xdr:cNvPr id="123" name="直線コネクタ 122"/>
        <xdr:cNvCxnSpPr/>
      </xdr:nvCxnSpPr>
      <xdr:spPr>
        <a:xfrm>
          <a:off x="2908300" y="9296815"/>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38515</xdr:rowOff>
    </xdr:from>
    <xdr:to>
      <xdr:col>15</xdr:col>
      <xdr:colOff>50800</xdr:colOff>
      <xdr:row>55</xdr:row>
      <xdr:rowOff>165607</xdr:rowOff>
    </xdr:to>
    <xdr:cxnSp macro="">
      <xdr:nvCxnSpPr>
        <xdr:cNvPr id="126" name="直線コネクタ 125"/>
        <xdr:cNvCxnSpPr/>
      </xdr:nvCxnSpPr>
      <xdr:spPr>
        <a:xfrm flipV="1">
          <a:off x="2019300" y="9296815"/>
          <a:ext cx="889000" cy="29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120870</xdr:rowOff>
    </xdr:from>
    <xdr:to>
      <xdr:col>10</xdr:col>
      <xdr:colOff>114300</xdr:colOff>
      <xdr:row>55</xdr:row>
      <xdr:rowOff>165607</xdr:rowOff>
    </xdr:to>
    <xdr:cxnSp macro="">
      <xdr:nvCxnSpPr>
        <xdr:cNvPr id="129" name="直線コネクタ 128"/>
        <xdr:cNvCxnSpPr/>
      </xdr:nvCxnSpPr>
      <xdr:spPr>
        <a:xfrm>
          <a:off x="1130300" y="9550620"/>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41404</xdr:rowOff>
    </xdr:from>
    <xdr:to>
      <xdr:col>24</xdr:col>
      <xdr:colOff>114300</xdr:colOff>
      <xdr:row>54</xdr:row>
      <xdr:rowOff>143004</xdr:rowOff>
    </xdr:to>
    <xdr:sp macro="" textlink="">
      <xdr:nvSpPr>
        <xdr:cNvPr id="139" name="楕円 138"/>
        <xdr:cNvSpPr/>
      </xdr:nvSpPr>
      <xdr:spPr>
        <a:xfrm>
          <a:off x="4584700" y="9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64281</xdr:rowOff>
    </xdr:from>
    <xdr:ext cx="599010" cy="259045"/>
    <xdr:sp macro="" textlink="">
      <xdr:nvSpPr>
        <xdr:cNvPr id="140" name="総務費該当値テキスト"/>
        <xdr:cNvSpPr txBox="1"/>
      </xdr:nvSpPr>
      <xdr:spPr>
        <a:xfrm>
          <a:off x="4686300" y="915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3982</xdr:rowOff>
    </xdr:from>
    <xdr:to>
      <xdr:col>20</xdr:col>
      <xdr:colOff>38100</xdr:colOff>
      <xdr:row>54</xdr:row>
      <xdr:rowOff>105582</xdr:rowOff>
    </xdr:to>
    <xdr:sp macro="" textlink="">
      <xdr:nvSpPr>
        <xdr:cNvPr id="141" name="楕円 140"/>
        <xdr:cNvSpPr/>
      </xdr:nvSpPr>
      <xdr:spPr>
        <a:xfrm>
          <a:off x="3746500" y="92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122109</xdr:rowOff>
    </xdr:from>
    <xdr:ext cx="599010" cy="259045"/>
    <xdr:sp macro="" textlink="">
      <xdr:nvSpPr>
        <xdr:cNvPr id="142" name="テキスト ボックス 141"/>
        <xdr:cNvSpPr txBox="1"/>
      </xdr:nvSpPr>
      <xdr:spPr>
        <a:xfrm>
          <a:off x="3497795" y="90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159165</xdr:rowOff>
    </xdr:from>
    <xdr:to>
      <xdr:col>15</xdr:col>
      <xdr:colOff>101600</xdr:colOff>
      <xdr:row>54</xdr:row>
      <xdr:rowOff>89315</xdr:rowOff>
    </xdr:to>
    <xdr:sp macro="" textlink="">
      <xdr:nvSpPr>
        <xdr:cNvPr id="143" name="楕円 142"/>
        <xdr:cNvSpPr/>
      </xdr:nvSpPr>
      <xdr:spPr>
        <a:xfrm>
          <a:off x="2857500" y="92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105842</xdr:rowOff>
    </xdr:from>
    <xdr:ext cx="599010" cy="259045"/>
    <xdr:sp macro="" textlink="">
      <xdr:nvSpPr>
        <xdr:cNvPr id="144" name="テキスト ボックス 143"/>
        <xdr:cNvSpPr txBox="1"/>
      </xdr:nvSpPr>
      <xdr:spPr>
        <a:xfrm>
          <a:off x="2608795" y="90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114807</xdr:rowOff>
    </xdr:from>
    <xdr:to>
      <xdr:col>10</xdr:col>
      <xdr:colOff>165100</xdr:colOff>
      <xdr:row>56</xdr:row>
      <xdr:rowOff>44957</xdr:rowOff>
    </xdr:to>
    <xdr:sp macro="" textlink="">
      <xdr:nvSpPr>
        <xdr:cNvPr id="145" name="楕円 144"/>
        <xdr:cNvSpPr/>
      </xdr:nvSpPr>
      <xdr:spPr>
        <a:xfrm>
          <a:off x="1968500" y="95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61484</xdr:rowOff>
    </xdr:from>
    <xdr:ext cx="599010" cy="259045"/>
    <xdr:sp macro="" textlink="">
      <xdr:nvSpPr>
        <xdr:cNvPr id="146" name="テキスト ボックス 145"/>
        <xdr:cNvSpPr txBox="1"/>
      </xdr:nvSpPr>
      <xdr:spPr>
        <a:xfrm>
          <a:off x="1719795" y="93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70070</xdr:rowOff>
    </xdr:from>
    <xdr:to>
      <xdr:col>6</xdr:col>
      <xdr:colOff>38100</xdr:colOff>
      <xdr:row>56</xdr:row>
      <xdr:rowOff>220</xdr:rowOff>
    </xdr:to>
    <xdr:sp macro="" textlink="">
      <xdr:nvSpPr>
        <xdr:cNvPr id="147" name="楕円 146"/>
        <xdr:cNvSpPr/>
      </xdr:nvSpPr>
      <xdr:spPr>
        <a:xfrm>
          <a:off x="1079500" y="94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16747</xdr:rowOff>
    </xdr:from>
    <xdr:ext cx="599010" cy="259045"/>
    <xdr:sp macro="" textlink="">
      <xdr:nvSpPr>
        <xdr:cNvPr id="148" name="テキスト ボックス 147"/>
        <xdr:cNvSpPr txBox="1"/>
      </xdr:nvSpPr>
      <xdr:spPr>
        <a:xfrm>
          <a:off x="830795" y="92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115605</xdr:rowOff>
    </xdr:from>
    <xdr:to>
      <xdr:col>24</xdr:col>
      <xdr:colOff>63500</xdr:colOff>
      <xdr:row>74</xdr:row>
      <xdr:rowOff>168663</xdr:rowOff>
    </xdr:to>
    <xdr:cxnSp macro="">
      <xdr:nvCxnSpPr>
        <xdr:cNvPr id="174" name="直線コネクタ 173"/>
        <xdr:cNvCxnSpPr/>
      </xdr:nvCxnSpPr>
      <xdr:spPr>
        <a:xfrm flipV="1">
          <a:off x="3797300" y="12802905"/>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168663</xdr:rowOff>
    </xdr:from>
    <xdr:to>
      <xdr:col>19</xdr:col>
      <xdr:colOff>177800</xdr:colOff>
      <xdr:row>75</xdr:row>
      <xdr:rowOff>12119</xdr:rowOff>
    </xdr:to>
    <xdr:cxnSp macro="">
      <xdr:nvCxnSpPr>
        <xdr:cNvPr id="177" name="直線コネクタ 176"/>
        <xdr:cNvCxnSpPr/>
      </xdr:nvCxnSpPr>
      <xdr:spPr>
        <a:xfrm flipV="1">
          <a:off x="2908300" y="12855963"/>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12119</xdr:rowOff>
    </xdr:from>
    <xdr:to>
      <xdr:col>15</xdr:col>
      <xdr:colOff>50800</xdr:colOff>
      <xdr:row>75</xdr:row>
      <xdr:rowOff>20794</xdr:rowOff>
    </xdr:to>
    <xdr:cxnSp macro="">
      <xdr:nvCxnSpPr>
        <xdr:cNvPr id="180" name="直線コネクタ 179"/>
        <xdr:cNvCxnSpPr/>
      </xdr:nvCxnSpPr>
      <xdr:spPr>
        <a:xfrm flipV="1">
          <a:off x="2019300" y="12870869"/>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20794</xdr:rowOff>
    </xdr:from>
    <xdr:to>
      <xdr:col>10</xdr:col>
      <xdr:colOff>114300</xdr:colOff>
      <xdr:row>75</xdr:row>
      <xdr:rowOff>89277</xdr:rowOff>
    </xdr:to>
    <xdr:cxnSp macro="">
      <xdr:nvCxnSpPr>
        <xdr:cNvPr id="183" name="直線コネクタ 182"/>
        <xdr:cNvCxnSpPr/>
      </xdr:nvCxnSpPr>
      <xdr:spPr>
        <a:xfrm flipV="1">
          <a:off x="1130300" y="12879544"/>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64805</xdr:rowOff>
    </xdr:from>
    <xdr:to>
      <xdr:col>24</xdr:col>
      <xdr:colOff>114300</xdr:colOff>
      <xdr:row>74</xdr:row>
      <xdr:rowOff>166405</xdr:rowOff>
    </xdr:to>
    <xdr:sp macro="" textlink="">
      <xdr:nvSpPr>
        <xdr:cNvPr id="193" name="楕円 192"/>
        <xdr:cNvSpPr/>
      </xdr:nvSpPr>
      <xdr:spPr>
        <a:xfrm>
          <a:off x="4584700" y="127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87682</xdr:rowOff>
    </xdr:from>
    <xdr:ext cx="599010" cy="259045"/>
    <xdr:sp macro="" textlink="">
      <xdr:nvSpPr>
        <xdr:cNvPr id="194" name="民生費該当値テキスト"/>
        <xdr:cNvSpPr txBox="1"/>
      </xdr:nvSpPr>
      <xdr:spPr>
        <a:xfrm>
          <a:off x="4686300" y="1260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117863</xdr:rowOff>
    </xdr:from>
    <xdr:to>
      <xdr:col>20</xdr:col>
      <xdr:colOff>38100</xdr:colOff>
      <xdr:row>75</xdr:row>
      <xdr:rowOff>48013</xdr:rowOff>
    </xdr:to>
    <xdr:sp macro="" textlink="">
      <xdr:nvSpPr>
        <xdr:cNvPr id="195" name="楕円 194"/>
        <xdr:cNvSpPr/>
      </xdr:nvSpPr>
      <xdr:spPr>
        <a:xfrm>
          <a:off x="3746500" y="128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64540</xdr:rowOff>
    </xdr:from>
    <xdr:ext cx="599010" cy="259045"/>
    <xdr:sp macro="" textlink="">
      <xdr:nvSpPr>
        <xdr:cNvPr id="196" name="テキスト ボックス 195"/>
        <xdr:cNvSpPr txBox="1"/>
      </xdr:nvSpPr>
      <xdr:spPr>
        <a:xfrm>
          <a:off x="3497795" y="125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132769</xdr:rowOff>
    </xdr:from>
    <xdr:to>
      <xdr:col>15</xdr:col>
      <xdr:colOff>101600</xdr:colOff>
      <xdr:row>75</xdr:row>
      <xdr:rowOff>62919</xdr:rowOff>
    </xdr:to>
    <xdr:sp macro="" textlink="">
      <xdr:nvSpPr>
        <xdr:cNvPr id="197" name="楕円 196"/>
        <xdr:cNvSpPr/>
      </xdr:nvSpPr>
      <xdr:spPr>
        <a:xfrm>
          <a:off x="2857500" y="128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79446</xdr:rowOff>
    </xdr:from>
    <xdr:ext cx="599010" cy="259045"/>
    <xdr:sp macro="" textlink="">
      <xdr:nvSpPr>
        <xdr:cNvPr id="198" name="テキスト ボックス 197"/>
        <xdr:cNvSpPr txBox="1"/>
      </xdr:nvSpPr>
      <xdr:spPr>
        <a:xfrm>
          <a:off x="2608795" y="125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141444</xdr:rowOff>
    </xdr:from>
    <xdr:to>
      <xdr:col>10</xdr:col>
      <xdr:colOff>165100</xdr:colOff>
      <xdr:row>75</xdr:row>
      <xdr:rowOff>71594</xdr:rowOff>
    </xdr:to>
    <xdr:sp macro="" textlink="">
      <xdr:nvSpPr>
        <xdr:cNvPr id="199" name="楕円 198"/>
        <xdr:cNvSpPr/>
      </xdr:nvSpPr>
      <xdr:spPr>
        <a:xfrm>
          <a:off x="1968500" y="128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88121</xdr:rowOff>
    </xdr:from>
    <xdr:ext cx="599010" cy="259045"/>
    <xdr:sp macro="" textlink="">
      <xdr:nvSpPr>
        <xdr:cNvPr id="200" name="テキスト ボックス 199"/>
        <xdr:cNvSpPr txBox="1"/>
      </xdr:nvSpPr>
      <xdr:spPr>
        <a:xfrm>
          <a:off x="1719795" y="1260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38477</xdr:rowOff>
    </xdr:from>
    <xdr:to>
      <xdr:col>6</xdr:col>
      <xdr:colOff>38100</xdr:colOff>
      <xdr:row>75</xdr:row>
      <xdr:rowOff>140077</xdr:rowOff>
    </xdr:to>
    <xdr:sp macro="" textlink="">
      <xdr:nvSpPr>
        <xdr:cNvPr id="201" name="楕円 200"/>
        <xdr:cNvSpPr/>
      </xdr:nvSpPr>
      <xdr:spPr>
        <a:xfrm>
          <a:off x="1079500" y="128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156604</xdr:rowOff>
    </xdr:from>
    <xdr:ext cx="599010" cy="259045"/>
    <xdr:sp macro="" textlink="">
      <xdr:nvSpPr>
        <xdr:cNvPr id="202" name="テキスト ボックス 201"/>
        <xdr:cNvSpPr txBox="1"/>
      </xdr:nvSpPr>
      <xdr:spPr>
        <a:xfrm>
          <a:off x="830795" y="126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73689</xdr:rowOff>
    </xdr:from>
    <xdr:to>
      <xdr:col>24</xdr:col>
      <xdr:colOff>63500</xdr:colOff>
      <xdr:row>97</xdr:row>
      <xdr:rowOff>120802</xdr:rowOff>
    </xdr:to>
    <xdr:cxnSp macro="">
      <xdr:nvCxnSpPr>
        <xdr:cNvPr id="231" name="直線コネクタ 230"/>
        <xdr:cNvCxnSpPr/>
      </xdr:nvCxnSpPr>
      <xdr:spPr>
        <a:xfrm flipV="1">
          <a:off x="3797300" y="16704339"/>
          <a:ext cx="8382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106857</xdr:rowOff>
    </xdr:from>
    <xdr:to>
      <xdr:col>19</xdr:col>
      <xdr:colOff>177800</xdr:colOff>
      <xdr:row>97</xdr:row>
      <xdr:rowOff>120802</xdr:rowOff>
    </xdr:to>
    <xdr:cxnSp macro="">
      <xdr:nvCxnSpPr>
        <xdr:cNvPr id="234" name="直線コネクタ 233"/>
        <xdr:cNvCxnSpPr/>
      </xdr:nvCxnSpPr>
      <xdr:spPr>
        <a:xfrm>
          <a:off x="2908300" y="1673750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90208</xdr:rowOff>
    </xdr:from>
    <xdr:to>
      <xdr:col>15</xdr:col>
      <xdr:colOff>50800</xdr:colOff>
      <xdr:row>97</xdr:row>
      <xdr:rowOff>106857</xdr:rowOff>
    </xdr:to>
    <xdr:cxnSp macro="">
      <xdr:nvCxnSpPr>
        <xdr:cNvPr id="237" name="直線コネクタ 236"/>
        <xdr:cNvCxnSpPr/>
      </xdr:nvCxnSpPr>
      <xdr:spPr>
        <a:xfrm>
          <a:off x="2019300" y="1672085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11068</xdr:rowOff>
    </xdr:from>
    <xdr:to>
      <xdr:col>10</xdr:col>
      <xdr:colOff>114300</xdr:colOff>
      <xdr:row>97</xdr:row>
      <xdr:rowOff>90208</xdr:rowOff>
    </xdr:to>
    <xdr:cxnSp macro="">
      <xdr:nvCxnSpPr>
        <xdr:cNvPr id="240" name="直線コネクタ 239"/>
        <xdr:cNvCxnSpPr/>
      </xdr:nvCxnSpPr>
      <xdr:spPr>
        <a:xfrm>
          <a:off x="1130300" y="16641718"/>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22889</xdr:rowOff>
    </xdr:from>
    <xdr:to>
      <xdr:col>24</xdr:col>
      <xdr:colOff>114300</xdr:colOff>
      <xdr:row>97</xdr:row>
      <xdr:rowOff>124489</xdr:rowOff>
    </xdr:to>
    <xdr:sp macro="" textlink="">
      <xdr:nvSpPr>
        <xdr:cNvPr id="250" name="楕円 249"/>
        <xdr:cNvSpPr/>
      </xdr:nvSpPr>
      <xdr:spPr>
        <a:xfrm>
          <a:off x="4584700" y="166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1316</xdr:rowOff>
    </xdr:from>
    <xdr:ext cx="534377" cy="259045"/>
    <xdr:sp macro="" textlink="">
      <xdr:nvSpPr>
        <xdr:cNvPr id="251" name="衛生費該当値テキスト"/>
        <xdr:cNvSpPr txBox="1"/>
      </xdr:nvSpPr>
      <xdr:spPr>
        <a:xfrm>
          <a:off x="4686300" y="166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70002</xdr:rowOff>
    </xdr:from>
    <xdr:to>
      <xdr:col>20</xdr:col>
      <xdr:colOff>38100</xdr:colOff>
      <xdr:row>98</xdr:row>
      <xdr:rowOff>152</xdr:rowOff>
    </xdr:to>
    <xdr:sp macro="" textlink="">
      <xdr:nvSpPr>
        <xdr:cNvPr id="252" name="楕円 251"/>
        <xdr:cNvSpPr/>
      </xdr:nvSpPr>
      <xdr:spPr>
        <a:xfrm>
          <a:off x="37465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162729</xdr:rowOff>
    </xdr:from>
    <xdr:ext cx="534377" cy="259045"/>
    <xdr:sp macro="" textlink="">
      <xdr:nvSpPr>
        <xdr:cNvPr id="253" name="テキスト ボックス 252"/>
        <xdr:cNvSpPr txBox="1"/>
      </xdr:nvSpPr>
      <xdr:spPr>
        <a:xfrm>
          <a:off x="3530111" y="167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56057</xdr:rowOff>
    </xdr:from>
    <xdr:to>
      <xdr:col>15</xdr:col>
      <xdr:colOff>101600</xdr:colOff>
      <xdr:row>97</xdr:row>
      <xdr:rowOff>157657</xdr:rowOff>
    </xdr:to>
    <xdr:sp macro="" textlink="">
      <xdr:nvSpPr>
        <xdr:cNvPr id="254" name="楕円 253"/>
        <xdr:cNvSpPr/>
      </xdr:nvSpPr>
      <xdr:spPr>
        <a:xfrm>
          <a:off x="2857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148784</xdr:rowOff>
    </xdr:from>
    <xdr:ext cx="534377" cy="259045"/>
    <xdr:sp macro="" textlink="">
      <xdr:nvSpPr>
        <xdr:cNvPr id="255" name="テキスト ボックス 254"/>
        <xdr:cNvSpPr txBox="1"/>
      </xdr:nvSpPr>
      <xdr:spPr>
        <a:xfrm>
          <a:off x="2641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39408</xdr:rowOff>
    </xdr:from>
    <xdr:to>
      <xdr:col>10</xdr:col>
      <xdr:colOff>165100</xdr:colOff>
      <xdr:row>97</xdr:row>
      <xdr:rowOff>141008</xdr:rowOff>
    </xdr:to>
    <xdr:sp macro="" textlink="">
      <xdr:nvSpPr>
        <xdr:cNvPr id="256" name="楕円 255"/>
        <xdr:cNvSpPr/>
      </xdr:nvSpPr>
      <xdr:spPr>
        <a:xfrm>
          <a:off x="1968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132135</xdr:rowOff>
    </xdr:from>
    <xdr:ext cx="534377" cy="259045"/>
    <xdr:sp macro="" textlink="">
      <xdr:nvSpPr>
        <xdr:cNvPr id="257" name="テキスト ボックス 256"/>
        <xdr:cNvSpPr txBox="1"/>
      </xdr:nvSpPr>
      <xdr:spPr>
        <a:xfrm>
          <a:off x="1752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131718</xdr:rowOff>
    </xdr:from>
    <xdr:to>
      <xdr:col>6</xdr:col>
      <xdr:colOff>38100</xdr:colOff>
      <xdr:row>97</xdr:row>
      <xdr:rowOff>61868</xdr:rowOff>
    </xdr:to>
    <xdr:sp macro="" textlink="">
      <xdr:nvSpPr>
        <xdr:cNvPr id="258" name="楕円 257"/>
        <xdr:cNvSpPr/>
      </xdr:nvSpPr>
      <xdr:spPr>
        <a:xfrm>
          <a:off x="1079500" y="165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52995</xdr:rowOff>
    </xdr:from>
    <xdr:ext cx="534377" cy="259045"/>
    <xdr:sp macro="" textlink="">
      <xdr:nvSpPr>
        <xdr:cNvPr id="259" name="テキスト ボックス 258"/>
        <xdr:cNvSpPr txBox="1"/>
      </xdr:nvSpPr>
      <xdr:spPr>
        <a:xfrm>
          <a:off x="863111" y="166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xdr:rowOff>
    </xdr:from>
    <xdr:to>
      <xdr:col>55</xdr:col>
      <xdr:colOff>0</xdr:colOff>
      <xdr:row>58</xdr:row>
      <xdr:rowOff>36735</xdr:rowOff>
    </xdr:to>
    <xdr:cxnSp macro="">
      <xdr:nvCxnSpPr>
        <xdr:cNvPr id="343" name="直線コネクタ 342"/>
        <xdr:cNvCxnSpPr/>
      </xdr:nvCxnSpPr>
      <xdr:spPr>
        <a:xfrm flipV="1">
          <a:off x="9639300" y="9945047"/>
          <a:ext cx="8382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36735</xdr:rowOff>
    </xdr:from>
    <xdr:to>
      <xdr:col>50</xdr:col>
      <xdr:colOff>114300</xdr:colOff>
      <xdr:row>58</xdr:row>
      <xdr:rowOff>54337</xdr:rowOff>
    </xdr:to>
    <xdr:cxnSp macro="">
      <xdr:nvCxnSpPr>
        <xdr:cNvPr id="346" name="直線コネクタ 345"/>
        <xdr:cNvCxnSpPr/>
      </xdr:nvCxnSpPr>
      <xdr:spPr>
        <a:xfrm flipV="1">
          <a:off x="8750300" y="99808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54337</xdr:rowOff>
    </xdr:from>
    <xdr:to>
      <xdr:col>45</xdr:col>
      <xdr:colOff>177800</xdr:colOff>
      <xdr:row>58</xdr:row>
      <xdr:rowOff>65843</xdr:rowOff>
    </xdr:to>
    <xdr:cxnSp macro="">
      <xdr:nvCxnSpPr>
        <xdr:cNvPr id="349" name="直線コネクタ 348"/>
        <xdr:cNvCxnSpPr/>
      </xdr:nvCxnSpPr>
      <xdr:spPr>
        <a:xfrm flipV="1">
          <a:off x="7861300" y="999843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65843</xdr:rowOff>
    </xdr:from>
    <xdr:to>
      <xdr:col>41</xdr:col>
      <xdr:colOff>50800</xdr:colOff>
      <xdr:row>58</xdr:row>
      <xdr:rowOff>68018</xdr:rowOff>
    </xdr:to>
    <xdr:cxnSp macro="">
      <xdr:nvCxnSpPr>
        <xdr:cNvPr id="352" name="直線コネクタ 351"/>
        <xdr:cNvCxnSpPr/>
      </xdr:nvCxnSpPr>
      <xdr:spPr>
        <a:xfrm flipV="1">
          <a:off x="6972300" y="10009943"/>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121597</xdr:rowOff>
    </xdr:from>
    <xdr:to>
      <xdr:col>55</xdr:col>
      <xdr:colOff>50800</xdr:colOff>
      <xdr:row>58</xdr:row>
      <xdr:rowOff>51747</xdr:rowOff>
    </xdr:to>
    <xdr:sp macro="" textlink="">
      <xdr:nvSpPr>
        <xdr:cNvPr id="362" name="楕円 361"/>
        <xdr:cNvSpPr/>
      </xdr:nvSpPr>
      <xdr:spPr>
        <a:xfrm>
          <a:off x="104267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100024</xdr:rowOff>
    </xdr:from>
    <xdr:ext cx="534377" cy="259045"/>
    <xdr:sp macro="" textlink="">
      <xdr:nvSpPr>
        <xdr:cNvPr id="363" name="農林水産業費該当値テキスト"/>
        <xdr:cNvSpPr txBox="1"/>
      </xdr:nvSpPr>
      <xdr:spPr>
        <a:xfrm>
          <a:off x="10528300" y="98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157385</xdr:rowOff>
    </xdr:from>
    <xdr:to>
      <xdr:col>50</xdr:col>
      <xdr:colOff>165100</xdr:colOff>
      <xdr:row>58</xdr:row>
      <xdr:rowOff>87535</xdr:rowOff>
    </xdr:to>
    <xdr:sp macro="" textlink="">
      <xdr:nvSpPr>
        <xdr:cNvPr id="364" name="楕円 363"/>
        <xdr:cNvSpPr/>
      </xdr:nvSpPr>
      <xdr:spPr>
        <a:xfrm>
          <a:off x="9588500" y="99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78662</xdr:rowOff>
    </xdr:from>
    <xdr:ext cx="534377" cy="259045"/>
    <xdr:sp macro="" textlink="">
      <xdr:nvSpPr>
        <xdr:cNvPr id="365" name="テキスト ボックス 364"/>
        <xdr:cNvSpPr txBox="1"/>
      </xdr:nvSpPr>
      <xdr:spPr>
        <a:xfrm>
          <a:off x="9372111" y="100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3537</xdr:rowOff>
    </xdr:from>
    <xdr:to>
      <xdr:col>46</xdr:col>
      <xdr:colOff>38100</xdr:colOff>
      <xdr:row>58</xdr:row>
      <xdr:rowOff>105137</xdr:rowOff>
    </xdr:to>
    <xdr:sp macro="" textlink="">
      <xdr:nvSpPr>
        <xdr:cNvPr id="366" name="楕円 365"/>
        <xdr:cNvSpPr/>
      </xdr:nvSpPr>
      <xdr:spPr>
        <a:xfrm>
          <a:off x="8699500" y="99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96264</xdr:rowOff>
    </xdr:from>
    <xdr:ext cx="534377" cy="259045"/>
    <xdr:sp macro="" textlink="">
      <xdr:nvSpPr>
        <xdr:cNvPr id="367" name="テキスト ボックス 366"/>
        <xdr:cNvSpPr txBox="1"/>
      </xdr:nvSpPr>
      <xdr:spPr>
        <a:xfrm>
          <a:off x="8483111" y="100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15043</xdr:rowOff>
    </xdr:from>
    <xdr:to>
      <xdr:col>41</xdr:col>
      <xdr:colOff>101600</xdr:colOff>
      <xdr:row>58</xdr:row>
      <xdr:rowOff>116643</xdr:rowOff>
    </xdr:to>
    <xdr:sp macro="" textlink="">
      <xdr:nvSpPr>
        <xdr:cNvPr id="368" name="楕円 367"/>
        <xdr:cNvSpPr/>
      </xdr:nvSpPr>
      <xdr:spPr>
        <a:xfrm>
          <a:off x="7810500" y="99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107770</xdr:rowOff>
    </xdr:from>
    <xdr:ext cx="534377" cy="259045"/>
    <xdr:sp macro="" textlink="">
      <xdr:nvSpPr>
        <xdr:cNvPr id="369" name="テキスト ボックス 368"/>
        <xdr:cNvSpPr txBox="1"/>
      </xdr:nvSpPr>
      <xdr:spPr>
        <a:xfrm>
          <a:off x="7594111" y="100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17218</xdr:rowOff>
    </xdr:from>
    <xdr:to>
      <xdr:col>36</xdr:col>
      <xdr:colOff>165100</xdr:colOff>
      <xdr:row>58</xdr:row>
      <xdr:rowOff>118818</xdr:rowOff>
    </xdr:to>
    <xdr:sp macro="" textlink="">
      <xdr:nvSpPr>
        <xdr:cNvPr id="370" name="楕円 369"/>
        <xdr:cNvSpPr/>
      </xdr:nvSpPr>
      <xdr:spPr>
        <a:xfrm>
          <a:off x="6921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109945</xdr:rowOff>
    </xdr:from>
    <xdr:ext cx="534377" cy="259045"/>
    <xdr:sp macro="" textlink="">
      <xdr:nvSpPr>
        <xdr:cNvPr id="371" name="テキスト ボックス 370"/>
        <xdr:cNvSpPr txBox="1"/>
      </xdr:nvSpPr>
      <xdr:spPr>
        <a:xfrm>
          <a:off x="6705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142633</xdr:rowOff>
    </xdr:from>
    <xdr:to>
      <xdr:col>55</xdr:col>
      <xdr:colOff>0</xdr:colOff>
      <xdr:row>78</xdr:row>
      <xdr:rowOff>48349</xdr:rowOff>
    </xdr:to>
    <xdr:cxnSp macro="">
      <xdr:nvCxnSpPr>
        <xdr:cNvPr id="400" name="直線コネクタ 399"/>
        <xdr:cNvCxnSpPr/>
      </xdr:nvCxnSpPr>
      <xdr:spPr>
        <a:xfrm>
          <a:off x="9639300" y="13344283"/>
          <a:ext cx="838200" cy="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142633</xdr:rowOff>
    </xdr:from>
    <xdr:to>
      <xdr:col>50</xdr:col>
      <xdr:colOff>114300</xdr:colOff>
      <xdr:row>78</xdr:row>
      <xdr:rowOff>59550</xdr:rowOff>
    </xdr:to>
    <xdr:cxnSp macro="">
      <xdr:nvCxnSpPr>
        <xdr:cNvPr id="403" name="直線コネクタ 402"/>
        <xdr:cNvCxnSpPr/>
      </xdr:nvCxnSpPr>
      <xdr:spPr>
        <a:xfrm flipV="1">
          <a:off x="8750300" y="13344283"/>
          <a:ext cx="889000" cy="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151701</xdr:rowOff>
    </xdr:from>
    <xdr:to>
      <xdr:col>45</xdr:col>
      <xdr:colOff>177800</xdr:colOff>
      <xdr:row>78</xdr:row>
      <xdr:rowOff>59550</xdr:rowOff>
    </xdr:to>
    <xdr:cxnSp macro="">
      <xdr:nvCxnSpPr>
        <xdr:cNvPr id="406" name="直線コネクタ 405"/>
        <xdr:cNvCxnSpPr/>
      </xdr:nvCxnSpPr>
      <xdr:spPr>
        <a:xfrm>
          <a:off x="7861300" y="13353351"/>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151701</xdr:rowOff>
    </xdr:from>
    <xdr:to>
      <xdr:col>41</xdr:col>
      <xdr:colOff>50800</xdr:colOff>
      <xdr:row>78</xdr:row>
      <xdr:rowOff>82156</xdr:rowOff>
    </xdr:to>
    <xdr:cxnSp macro="">
      <xdr:nvCxnSpPr>
        <xdr:cNvPr id="409" name="直線コネクタ 408"/>
        <xdr:cNvCxnSpPr/>
      </xdr:nvCxnSpPr>
      <xdr:spPr>
        <a:xfrm flipV="1">
          <a:off x="6972300" y="13353351"/>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168999</xdr:rowOff>
    </xdr:from>
    <xdr:to>
      <xdr:col>55</xdr:col>
      <xdr:colOff>50800</xdr:colOff>
      <xdr:row>78</xdr:row>
      <xdr:rowOff>99149</xdr:rowOff>
    </xdr:to>
    <xdr:sp macro="" textlink="">
      <xdr:nvSpPr>
        <xdr:cNvPr id="419" name="楕円 418"/>
        <xdr:cNvSpPr/>
      </xdr:nvSpPr>
      <xdr:spPr>
        <a:xfrm>
          <a:off x="10426700" y="13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147426</xdr:rowOff>
    </xdr:from>
    <xdr:ext cx="534377" cy="259045"/>
    <xdr:sp macro="" textlink="">
      <xdr:nvSpPr>
        <xdr:cNvPr id="420" name="商工費該当値テキスト"/>
        <xdr:cNvSpPr txBox="1"/>
      </xdr:nvSpPr>
      <xdr:spPr>
        <a:xfrm>
          <a:off x="10528300" y="133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91833</xdr:rowOff>
    </xdr:from>
    <xdr:to>
      <xdr:col>50</xdr:col>
      <xdr:colOff>165100</xdr:colOff>
      <xdr:row>78</xdr:row>
      <xdr:rowOff>21983</xdr:rowOff>
    </xdr:to>
    <xdr:sp macro="" textlink="">
      <xdr:nvSpPr>
        <xdr:cNvPr id="421" name="楕円 420"/>
        <xdr:cNvSpPr/>
      </xdr:nvSpPr>
      <xdr:spPr>
        <a:xfrm>
          <a:off x="9588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13110</xdr:rowOff>
    </xdr:from>
    <xdr:ext cx="534377" cy="259045"/>
    <xdr:sp macro="" textlink="">
      <xdr:nvSpPr>
        <xdr:cNvPr id="422" name="テキスト ボックス 421"/>
        <xdr:cNvSpPr txBox="1"/>
      </xdr:nvSpPr>
      <xdr:spPr>
        <a:xfrm>
          <a:off x="9372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8750</xdr:rowOff>
    </xdr:from>
    <xdr:to>
      <xdr:col>46</xdr:col>
      <xdr:colOff>38100</xdr:colOff>
      <xdr:row>78</xdr:row>
      <xdr:rowOff>110350</xdr:rowOff>
    </xdr:to>
    <xdr:sp macro="" textlink="">
      <xdr:nvSpPr>
        <xdr:cNvPr id="423" name="楕円 422"/>
        <xdr:cNvSpPr/>
      </xdr:nvSpPr>
      <xdr:spPr>
        <a:xfrm>
          <a:off x="8699500" y="133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101477</xdr:rowOff>
    </xdr:from>
    <xdr:ext cx="534377" cy="259045"/>
    <xdr:sp macro="" textlink="">
      <xdr:nvSpPr>
        <xdr:cNvPr id="424" name="テキスト ボックス 423"/>
        <xdr:cNvSpPr txBox="1"/>
      </xdr:nvSpPr>
      <xdr:spPr>
        <a:xfrm>
          <a:off x="8483111" y="134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100901</xdr:rowOff>
    </xdr:from>
    <xdr:to>
      <xdr:col>41</xdr:col>
      <xdr:colOff>101600</xdr:colOff>
      <xdr:row>78</xdr:row>
      <xdr:rowOff>31051</xdr:rowOff>
    </xdr:to>
    <xdr:sp macro="" textlink="">
      <xdr:nvSpPr>
        <xdr:cNvPr id="425" name="楕円 424"/>
        <xdr:cNvSpPr/>
      </xdr:nvSpPr>
      <xdr:spPr>
        <a:xfrm>
          <a:off x="7810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22178</xdr:rowOff>
    </xdr:from>
    <xdr:ext cx="534377" cy="259045"/>
    <xdr:sp macro="" textlink="">
      <xdr:nvSpPr>
        <xdr:cNvPr id="426" name="テキスト ボックス 425"/>
        <xdr:cNvSpPr txBox="1"/>
      </xdr:nvSpPr>
      <xdr:spPr>
        <a:xfrm>
          <a:off x="7594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31356</xdr:rowOff>
    </xdr:from>
    <xdr:to>
      <xdr:col>36</xdr:col>
      <xdr:colOff>165100</xdr:colOff>
      <xdr:row>78</xdr:row>
      <xdr:rowOff>132956</xdr:rowOff>
    </xdr:to>
    <xdr:sp macro="" textlink="">
      <xdr:nvSpPr>
        <xdr:cNvPr id="427" name="楕円 426"/>
        <xdr:cNvSpPr/>
      </xdr:nvSpPr>
      <xdr:spPr>
        <a:xfrm>
          <a:off x="6921500" y="13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124083</xdr:rowOff>
    </xdr:from>
    <xdr:ext cx="534377" cy="259045"/>
    <xdr:sp macro="" textlink="">
      <xdr:nvSpPr>
        <xdr:cNvPr id="428" name="テキスト ボックス 427"/>
        <xdr:cNvSpPr txBox="1"/>
      </xdr:nvSpPr>
      <xdr:spPr>
        <a:xfrm>
          <a:off x="6705111" y="134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90466</xdr:rowOff>
    </xdr:from>
    <xdr:to>
      <xdr:col>55</xdr:col>
      <xdr:colOff>0</xdr:colOff>
      <xdr:row>95</xdr:row>
      <xdr:rowOff>26355</xdr:rowOff>
    </xdr:to>
    <xdr:cxnSp macro="">
      <xdr:nvCxnSpPr>
        <xdr:cNvPr id="453" name="直線コネクタ 452"/>
        <xdr:cNvCxnSpPr/>
      </xdr:nvCxnSpPr>
      <xdr:spPr>
        <a:xfrm flipV="1">
          <a:off x="9639300" y="16206766"/>
          <a:ext cx="838200" cy="10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26355</xdr:rowOff>
    </xdr:from>
    <xdr:to>
      <xdr:col>50</xdr:col>
      <xdr:colOff>114300</xdr:colOff>
      <xdr:row>95</xdr:row>
      <xdr:rowOff>124847</xdr:rowOff>
    </xdr:to>
    <xdr:cxnSp macro="">
      <xdr:nvCxnSpPr>
        <xdr:cNvPr id="456" name="直線コネクタ 455"/>
        <xdr:cNvCxnSpPr/>
      </xdr:nvCxnSpPr>
      <xdr:spPr>
        <a:xfrm flipV="1">
          <a:off x="8750300" y="16314105"/>
          <a:ext cx="889000" cy="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124847</xdr:rowOff>
    </xdr:from>
    <xdr:to>
      <xdr:col>45</xdr:col>
      <xdr:colOff>177800</xdr:colOff>
      <xdr:row>96</xdr:row>
      <xdr:rowOff>144546</xdr:rowOff>
    </xdr:to>
    <xdr:cxnSp macro="">
      <xdr:nvCxnSpPr>
        <xdr:cNvPr id="459" name="直線コネクタ 458"/>
        <xdr:cNvCxnSpPr/>
      </xdr:nvCxnSpPr>
      <xdr:spPr>
        <a:xfrm flipV="1">
          <a:off x="7861300" y="16412597"/>
          <a:ext cx="889000" cy="19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115863</xdr:rowOff>
    </xdr:from>
    <xdr:to>
      <xdr:col>41</xdr:col>
      <xdr:colOff>50800</xdr:colOff>
      <xdr:row>96</xdr:row>
      <xdr:rowOff>144546</xdr:rowOff>
    </xdr:to>
    <xdr:cxnSp macro="">
      <xdr:nvCxnSpPr>
        <xdr:cNvPr id="462" name="直線コネクタ 461"/>
        <xdr:cNvCxnSpPr/>
      </xdr:nvCxnSpPr>
      <xdr:spPr>
        <a:xfrm>
          <a:off x="6972300" y="16575063"/>
          <a:ext cx="889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39666</xdr:rowOff>
    </xdr:from>
    <xdr:to>
      <xdr:col>55</xdr:col>
      <xdr:colOff>50800</xdr:colOff>
      <xdr:row>94</xdr:row>
      <xdr:rowOff>141266</xdr:rowOff>
    </xdr:to>
    <xdr:sp macro="" textlink="">
      <xdr:nvSpPr>
        <xdr:cNvPr id="472" name="楕円 471"/>
        <xdr:cNvSpPr/>
      </xdr:nvSpPr>
      <xdr:spPr>
        <a:xfrm>
          <a:off x="10426700" y="161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62543</xdr:rowOff>
    </xdr:from>
    <xdr:ext cx="599010" cy="259045"/>
    <xdr:sp macro="" textlink="">
      <xdr:nvSpPr>
        <xdr:cNvPr id="473" name="土木費該当値テキスト"/>
        <xdr:cNvSpPr txBox="1"/>
      </xdr:nvSpPr>
      <xdr:spPr>
        <a:xfrm>
          <a:off x="10528300" y="160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147005</xdr:rowOff>
    </xdr:from>
    <xdr:to>
      <xdr:col>50</xdr:col>
      <xdr:colOff>165100</xdr:colOff>
      <xdr:row>95</xdr:row>
      <xdr:rowOff>77155</xdr:rowOff>
    </xdr:to>
    <xdr:sp macro="" textlink="">
      <xdr:nvSpPr>
        <xdr:cNvPr id="474" name="楕円 473"/>
        <xdr:cNvSpPr/>
      </xdr:nvSpPr>
      <xdr:spPr>
        <a:xfrm>
          <a:off x="9588500" y="1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68282</xdr:rowOff>
    </xdr:from>
    <xdr:ext cx="534377" cy="259045"/>
    <xdr:sp macro="" textlink="">
      <xdr:nvSpPr>
        <xdr:cNvPr id="475" name="テキスト ボックス 474"/>
        <xdr:cNvSpPr txBox="1"/>
      </xdr:nvSpPr>
      <xdr:spPr>
        <a:xfrm>
          <a:off x="9372111" y="1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74047</xdr:rowOff>
    </xdr:from>
    <xdr:to>
      <xdr:col>46</xdr:col>
      <xdr:colOff>38100</xdr:colOff>
      <xdr:row>96</xdr:row>
      <xdr:rowOff>4197</xdr:rowOff>
    </xdr:to>
    <xdr:sp macro="" textlink="">
      <xdr:nvSpPr>
        <xdr:cNvPr id="476" name="楕円 475"/>
        <xdr:cNvSpPr/>
      </xdr:nvSpPr>
      <xdr:spPr>
        <a:xfrm>
          <a:off x="8699500" y="16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166774</xdr:rowOff>
    </xdr:from>
    <xdr:ext cx="534377" cy="259045"/>
    <xdr:sp macro="" textlink="">
      <xdr:nvSpPr>
        <xdr:cNvPr id="477" name="テキスト ボックス 476"/>
        <xdr:cNvSpPr txBox="1"/>
      </xdr:nvSpPr>
      <xdr:spPr>
        <a:xfrm>
          <a:off x="8483111" y="164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93746</xdr:rowOff>
    </xdr:from>
    <xdr:to>
      <xdr:col>41</xdr:col>
      <xdr:colOff>101600</xdr:colOff>
      <xdr:row>97</xdr:row>
      <xdr:rowOff>23896</xdr:rowOff>
    </xdr:to>
    <xdr:sp macro="" textlink="">
      <xdr:nvSpPr>
        <xdr:cNvPr id="478" name="楕円 477"/>
        <xdr:cNvSpPr/>
      </xdr:nvSpPr>
      <xdr:spPr>
        <a:xfrm>
          <a:off x="78105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15023</xdr:rowOff>
    </xdr:from>
    <xdr:ext cx="534377" cy="259045"/>
    <xdr:sp macro="" textlink="">
      <xdr:nvSpPr>
        <xdr:cNvPr id="479" name="テキスト ボックス 478"/>
        <xdr:cNvSpPr txBox="1"/>
      </xdr:nvSpPr>
      <xdr:spPr>
        <a:xfrm>
          <a:off x="7594111"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65063</xdr:rowOff>
    </xdr:from>
    <xdr:to>
      <xdr:col>36</xdr:col>
      <xdr:colOff>165100</xdr:colOff>
      <xdr:row>96</xdr:row>
      <xdr:rowOff>166663</xdr:rowOff>
    </xdr:to>
    <xdr:sp macro="" textlink="">
      <xdr:nvSpPr>
        <xdr:cNvPr id="480" name="楕円 479"/>
        <xdr:cNvSpPr/>
      </xdr:nvSpPr>
      <xdr:spPr>
        <a:xfrm>
          <a:off x="69215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157790</xdr:rowOff>
    </xdr:from>
    <xdr:ext cx="534377" cy="259045"/>
    <xdr:sp macro="" textlink="">
      <xdr:nvSpPr>
        <xdr:cNvPr id="481" name="テキスト ボックス 480"/>
        <xdr:cNvSpPr txBox="1"/>
      </xdr:nvSpPr>
      <xdr:spPr>
        <a:xfrm>
          <a:off x="6705111" y="166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30870</xdr:rowOff>
    </xdr:from>
    <xdr:to>
      <xdr:col>85</xdr:col>
      <xdr:colOff>127000</xdr:colOff>
      <xdr:row>38</xdr:row>
      <xdr:rowOff>53011</xdr:rowOff>
    </xdr:to>
    <xdr:cxnSp macro="">
      <xdr:nvCxnSpPr>
        <xdr:cNvPr id="513" name="直線コネクタ 512"/>
        <xdr:cNvCxnSpPr/>
      </xdr:nvCxnSpPr>
      <xdr:spPr>
        <a:xfrm>
          <a:off x="15481300" y="6545970"/>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23604</xdr:rowOff>
    </xdr:from>
    <xdr:to>
      <xdr:col>81</xdr:col>
      <xdr:colOff>50800</xdr:colOff>
      <xdr:row>38</xdr:row>
      <xdr:rowOff>30870</xdr:rowOff>
    </xdr:to>
    <xdr:cxnSp macro="">
      <xdr:nvCxnSpPr>
        <xdr:cNvPr id="516" name="直線コネクタ 515"/>
        <xdr:cNvCxnSpPr/>
      </xdr:nvCxnSpPr>
      <xdr:spPr>
        <a:xfrm>
          <a:off x="14592300" y="653870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1560</xdr:rowOff>
    </xdr:from>
    <xdr:to>
      <xdr:col>76</xdr:col>
      <xdr:colOff>114300</xdr:colOff>
      <xdr:row>38</xdr:row>
      <xdr:rowOff>23604</xdr:rowOff>
    </xdr:to>
    <xdr:cxnSp macro="">
      <xdr:nvCxnSpPr>
        <xdr:cNvPr id="519" name="直線コネクタ 518"/>
        <xdr:cNvCxnSpPr/>
      </xdr:nvCxnSpPr>
      <xdr:spPr>
        <a:xfrm>
          <a:off x="13703300" y="6516660"/>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153253</xdr:rowOff>
    </xdr:from>
    <xdr:to>
      <xdr:col>71</xdr:col>
      <xdr:colOff>177800</xdr:colOff>
      <xdr:row>38</xdr:row>
      <xdr:rowOff>1560</xdr:rowOff>
    </xdr:to>
    <xdr:cxnSp macro="">
      <xdr:nvCxnSpPr>
        <xdr:cNvPr id="522" name="直線コネクタ 521"/>
        <xdr:cNvCxnSpPr/>
      </xdr:nvCxnSpPr>
      <xdr:spPr>
        <a:xfrm>
          <a:off x="12814300" y="5811103"/>
          <a:ext cx="889000" cy="7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2211</xdr:rowOff>
    </xdr:from>
    <xdr:to>
      <xdr:col>85</xdr:col>
      <xdr:colOff>177800</xdr:colOff>
      <xdr:row>38</xdr:row>
      <xdr:rowOff>103811</xdr:rowOff>
    </xdr:to>
    <xdr:sp macro="" textlink="">
      <xdr:nvSpPr>
        <xdr:cNvPr id="532" name="楕円 531"/>
        <xdr:cNvSpPr/>
      </xdr:nvSpPr>
      <xdr:spPr>
        <a:xfrm>
          <a:off x="162687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152088</xdr:rowOff>
    </xdr:from>
    <xdr:ext cx="534377" cy="259045"/>
    <xdr:sp macro="" textlink="">
      <xdr:nvSpPr>
        <xdr:cNvPr id="533" name="消防費該当値テキスト"/>
        <xdr:cNvSpPr txBox="1"/>
      </xdr:nvSpPr>
      <xdr:spPr>
        <a:xfrm>
          <a:off x="16370300" y="64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151520</xdr:rowOff>
    </xdr:from>
    <xdr:to>
      <xdr:col>81</xdr:col>
      <xdr:colOff>101600</xdr:colOff>
      <xdr:row>38</xdr:row>
      <xdr:rowOff>81670</xdr:rowOff>
    </xdr:to>
    <xdr:sp macro="" textlink="">
      <xdr:nvSpPr>
        <xdr:cNvPr id="534" name="楕円 533"/>
        <xdr:cNvSpPr/>
      </xdr:nvSpPr>
      <xdr:spPr>
        <a:xfrm>
          <a:off x="15430500" y="64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72797</xdr:rowOff>
    </xdr:from>
    <xdr:ext cx="534377" cy="259045"/>
    <xdr:sp macro="" textlink="">
      <xdr:nvSpPr>
        <xdr:cNvPr id="535" name="テキスト ボックス 534"/>
        <xdr:cNvSpPr txBox="1"/>
      </xdr:nvSpPr>
      <xdr:spPr>
        <a:xfrm>
          <a:off x="15214111" y="65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144254</xdr:rowOff>
    </xdr:from>
    <xdr:to>
      <xdr:col>76</xdr:col>
      <xdr:colOff>165100</xdr:colOff>
      <xdr:row>38</xdr:row>
      <xdr:rowOff>74404</xdr:rowOff>
    </xdr:to>
    <xdr:sp macro="" textlink="">
      <xdr:nvSpPr>
        <xdr:cNvPr id="536" name="楕円 535"/>
        <xdr:cNvSpPr/>
      </xdr:nvSpPr>
      <xdr:spPr>
        <a:xfrm>
          <a:off x="14541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65531</xdr:rowOff>
    </xdr:from>
    <xdr:ext cx="534377" cy="259045"/>
    <xdr:sp macro="" textlink="">
      <xdr:nvSpPr>
        <xdr:cNvPr id="537" name="テキスト ボックス 536"/>
        <xdr:cNvSpPr txBox="1"/>
      </xdr:nvSpPr>
      <xdr:spPr>
        <a:xfrm>
          <a:off x="14325111" y="65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122210</xdr:rowOff>
    </xdr:from>
    <xdr:to>
      <xdr:col>72</xdr:col>
      <xdr:colOff>38100</xdr:colOff>
      <xdr:row>38</xdr:row>
      <xdr:rowOff>52360</xdr:rowOff>
    </xdr:to>
    <xdr:sp macro="" textlink="">
      <xdr:nvSpPr>
        <xdr:cNvPr id="538" name="楕円 537"/>
        <xdr:cNvSpPr/>
      </xdr:nvSpPr>
      <xdr:spPr>
        <a:xfrm>
          <a:off x="13652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43487</xdr:rowOff>
    </xdr:from>
    <xdr:ext cx="534377" cy="259045"/>
    <xdr:sp macro="" textlink="">
      <xdr:nvSpPr>
        <xdr:cNvPr id="539" name="テキスト ボックス 538"/>
        <xdr:cNvSpPr txBox="1"/>
      </xdr:nvSpPr>
      <xdr:spPr>
        <a:xfrm>
          <a:off x="13436111" y="65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102453</xdr:rowOff>
    </xdr:from>
    <xdr:to>
      <xdr:col>67</xdr:col>
      <xdr:colOff>101600</xdr:colOff>
      <xdr:row>34</xdr:row>
      <xdr:rowOff>32603</xdr:rowOff>
    </xdr:to>
    <xdr:sp macro="" textlink="">
      <xdr:nvSpPr>
        <xdr:cNvPr id="540" name="楕円 539"/>
        <xdr:cNvSpPr/>
      </xdr:nvSpPr>
      <xdr:spPr>
        <a:xfrm>
          <a:off x="12763500" y="57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49130</xdr:rowOff>
    </xdr:from>
    <xdr:ext cx="534377" cy="259045"/>
    <xdr:sp macro="" textlink="">
      <xdr:nvSpPr>
        <xdr:cNvPr id="541" name="テキスト ボックス 540"/>
        <xdr:cNvSpPr txBox="1"/>
      </xdr:nvSpPr>
      <xdr:spPr>
        <a:xfrm>
          <a:off x="12547111" y="55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106359</xdr:rowOff>
    </xdr:from>
    <xdr:to>
      <xdr:col>85</xdr:col>
      <xdr:colOff>127000</xdr:colOff>
      <xdr:row>57</xdr:row>
      <xdr:rowOff>159352</xdr:rowOff>
    </xdr:to>
    <xdr:cxnSp macro="">
      <xdr:nvCxnSpPr>
        <xdr:cNvPr id="570" name="直線コネクタ 569"/>
        <xdr:cNvCxnSpPr/>
      </xdr:nvCxnSpPr>
      <xdr:spPr>
        <a:xfrm>
          <a:off x="15481300" y="9879009"/>
          <a:ext cx="838200" cy="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106359</xdr:rowOff>
    </xdr:from>
    <xdr:to>
      <xdr:col>81</xdr:col>
      <xdr:colOff>50800</xdr:colOff>
      <xdr:row>57</xdr:row>
      <xdr:rowOff>128560</xdr:rowOff>
    </xdr:to>
    <xdr:cxnSp macro="">
      <xdr:nvCxnSpPr>
        <xdr:cNvPr id="573" name="直線コネクタ 572"/>
        <xdr:cNvCxnSpPr/>
      </xdr:nvCxnSpPr>
      <xdr:spPr>
        <a:xfrm flipV="1">
          <a:off x="14592300" y="9879009"/>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7516</xdr:rowOff>
    </xdr:from>
    <xdr:to>
      <xdr:col>76</xdr:col>
      <xdr:colOff>114300</xdr:colOff>
      <xdr:row>57</xdr:row>
      <xdr:rowOff>128560</xdr:rowOff>
    </xdr:to>
    <xdr:cxnSp macro="">
      <xdr:nvCxnSpPr>
        <xdr:cNvPr id="576" name="直線コネクタ 575"/>
        <xdr:cNvCxnSpPr/>
      </xdr:nvCxnSpPr>
      <xdr:spPr>
        <a:xfrm>
          <a:off x="13703300" y="978016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7516</xdr:rowOff>
    </xdr:from>
    <xdr:to>
      <xdr:col>71</xdr:col>
      <xdr:colOff>177800</xdr:colOff>
      <xdr:row>57</xdr:row>
      <xdr:rowOff>125725</xdr:rowOff>
    </xdr:to>
    <xdr:cxnSp macro="">
      <xdr:nvCxnSpPr>
        <xdr:cNvPr id="579" name="直線コネクタ 578"/>
        <xdr:cNvCxnSpPr/>
      </xdr:nvCxnSpPr>
      <xdr:spPr>
        <a:xfrm flipV="1">
          <a:off x="12814300" y="9780166"/>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108552</xdr:rowOff>
    </xdr:from>
    <xdr:to>
      <xdr:col>85</xdr:col>
      <xdr:colOff>177800</xdr:colOff>
      <xdr:row>58</xdr:row>
      <xdr:rowOff>38702</xdr:rowOff>
    </xdr:to>
    <xdr:sp macro="" textlink="">
      <xdr:nvSpPr>
        <xdr:cNvPr id="589" name="楕円 588"/>
        <xdr:cNvSpPr/>
      </xdr:nvSpPr>
      <xdr:spPr>
        <a:xfrm>
          <a:off x="162687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23479</xdr:rowOff>
    </xdr:from>
    <xdr:ext cx="534377" cy="259045"/>
    <xdr:sp macro="" textlink="">
      <xdr:nvSpPr>
        <xdr:cNvPr id="590" name="教育費該当値テキスト"/>
        <xdr:cNvSpPr txBox="1"/>
      </xdr:nvSpPr>
      <xdr:spPr>
        <a:xfrm>
          <a:off x="16370300" y="9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55559</xdr:rowOff>
    </xdr:from>
    <xdr:to>
      <xdr:col>81</xdr:col>
      <xdr:colOff>101600</xdr:colOff>
      <xdr:row>57</xdr:row>
      <xdr:rowOff>157159</xdr:rowOff>
    </xdr:to>
    <xdr:sp macro="" textlink="">
      <xdr:nvSpPr>
        <xdr:cNvPr id="591" name="楕円 590"/>
        <xdr:cNvSpPr/>
      </xdr:nvSpPr>
      <xdr:spPr>
        <a:xfrm>
          <a:off x="15430500" y="98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148286</xdr:rowOff>
    </xdr:from>
    <xdr:ext cx="534377" cy="259045"/>
    <xdr:sp macro="" textlink="">
      <xdr:nvSpPr>
        <xdr:cNvPr id="592" name="テキスト ボックス 591"/>
        <xdr:cNvSpPr txBox="1"/>
      </xdr:nvSpPr>
      <xdr:spPr>
        <a:xfrm>
          <a:off x="15214111" y="99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77760</xdr:rowOff>
    </xdr:from>
    <xdr:to>
      <xdr:col>76</xdr:col>
      <xdr:colOff>165100</xdr:colOff>
      <xdr:row>58</xdr:row>
      <xdr:rowOff>7910</xdr:rowOff>
    </xdr:to>
    <xdr:sp macro="" textlink="">
      <xdr:nvSpPr>
        <xdr:cNvPr id="593" name="楕円 592"/>
        <xdr:cNvSpPr/>
      </xdr:nvSpPr>
      <xdr:spPr>
        <a:xfrm>
          <a:off x="14541500" y="9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170487</xdr:rowOff>
    </xdr:from>
    <xdr:ext cx="534377" cy="259045"/>
    <xdr:sp macro="" textlink="">
      <xdr:nvSpPr>
        <xdr:cNvPr id="594" name="テキスト ボックス 593"/>
        <xdr:cNvSpPr txBox="1"/>
      </xdr:nvSpPr>
      <xdr:spPr>
        <a:xfrm>
          <a:off x="14325111" y="9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128166</xdr:rowOff>
    </xdr:from>
    <xdr:to>
      <xdr:col>72</xdr:col>
      <xdr:colOff>38100</xdr:colOff>
      <xdr:row>57</xdr:row>
      <xdr:rowOff>58316</xdr:rowOff>
    </xdr:to>
    <xdr:sp macro="" textlink="">
      <xdr:nvSpPr>
        <xdr:cNvPr id="595" name="楕円 594"/>
        <xdr:cNvSpPr/>
      </xdr:nvSpPr>
      <xdr:spPr>
        <a:xfrm>
          <a:off x="13652500" y="97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74843</xdr:rowOff>
    </xdr:from>
    <xdr:ext cx="534377" cy="259045"/>
    <xdr:sp macro="" textlink="">
      <xdr:nvSpPr>
        <xdr:cNvPr id="596" name="テキスト ボックス 595"/>
        <xdr:cNvSpPr txBox="1"/>
      </xdr:nvSpPr>
      <xdr:spPr>
        <a:xfrm>
          <a:off x="13436111" y="95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74925</xdr:rowOff>
    </xdr:from>
    <xdr:to>
      <xdr:col>67</xdr:col>
      <xdr:colOff>101600</xdr:colOff>
      <xdr:row>58</xdr:row>
      <xdr:rowOff>5075</xdr:rowOff>
    </xdr:to>
    <xdr:sp macro="" textlink="">
      <xdr:nvSpPr>
        <xdr:cNvPr id="597" name="楕円 596"/>
        <xdr:cNvSpPr/>
      </xdr:nvSpPr>
      <xdr:spPr>
        <a:xfrm>
          <a:off x="12763500" y="98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167652</xdr:rowOff>
    </xdr:from>
    <xdr:ext cx="534377" cy="259045"/>
    <xdr:sp macro="" textlink="">
      <xdr:nvSpPr>
        <xdr:cNvPr id="598" name="テキスト ボックス 597"/>
        <xdr:cNvSpPr txBox="1"/>
      </xdr:nvSpPr>
      <xdr:spPr>
        <a:xfrm>
          <a:off x="12547111" y="99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xdr:rowOff>
    </xdr:from>
    <xdr:to>
      <xdr:col>85</xdr:col>
      <xdr:colOff>127000</xdr:colOff>
      <xdr:row>78</xdr:row>
      <xdr:rowOff>37619</xdr:rowOff>
    </xdr:to>
    <xdr:cxnSp macro="">
      <xdr:nvCxnSpPr>
        <xdr:cNvPr id="625" name="直線コネクタ 624"/>
        <xdr:cNvCxnSpPr/>
      </xdr:nvCxnSpPr>
      <xdr:spPr>
        <a:xfrm flipV="1">
          <a:off x="15481300" y="13373133"/>
          <a:ext cx="8382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37619</xdr:rowOff>
    </xdr:from>
    <xdr:to>
      <xdr:col>81</xdr:col>
      <xdr:colOff>50800</xdr:colOff>
      <xdr:row>78</xdr:row>
      <xdr:rowOff>44807</xdr:rowOff>
    </xdr:to>
    <xdr:cxnSp macro="">
      <xdr:nvCxnSpPr>
        <xdr:cNvPr id="628" name="直線コネクタ 627"/>
        <xdr:cNvCxnSpPr/>
      </xdr:nvCxnSpPr>
      <xdr:spPr>
        <a:xfrm flipV="1">
          <a:off x="14592300" y="13410719"/>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108379</xdr:rowOff>
    </xdr:from>
    <xdr:to>
      <xdr:col>76</xdr:col>
      <xdr:colOff>114300</xdr:colOff>
      <xdr:row>78</xdr:row>
      <xdr:rowOff>44807</xdr:rowOff>
    </xdr:to>
    <xdr:cxnSp macro="">
      <xdr:nvCxnSpPr>
        <xdr:cNvPr id="631" name="直線コネクタ 630"/>
        <xdr:cNvCxnSpPr/>
      </xdr:nvCxnSpPr>
      <xdr:spPr>
        <a:xfrm>
          <a:off x="13703300" y="13310029"/>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108379</xdr:rowOff>
    </xdr:from>
    <xdr:to>
      <xdr:col>71</xdr:col>
      <xdr:colOff>177800</xdr:colOff>
      <xdr:row>78</xdr:row>
      <xdr:rowOff>80966</xdr:rowOff>
    </xdr:to>
    <xdr:cxnSp macro="">
      <xdr:nvCxnSpPr>
        <xdr:cNvPr id="634" name="直線コネクタ 633"/>
        <xdr:cNvCxnSpPr/>
      </xdr:nvCxnSpPr>
      <xdr:spPr>
        <a:xfrm flipV="1">
          <a:off x="12814300" y="13310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120683</xdr:rowOff>
    </xdr:from>
    <xdr:to>
      <xdr:col>85</xdr:col>
      <xdr:colOff>177800</xdr:colOff>
      <xdr:row>78</xdr:row>
      <xdr:rowOff>50833</xdr:rowOff>
    </xdr:to>
    <xdr:sp macro="" textlink="">
      <xdr:nvSpPr>
        <xdr:cNvPr id="644" name="楕円 643"/>
        <xdr:cNvSpPr/>
      </xdr:nvSpPr>
      <xdr:spPr>
        <a:xfrm>
          <a:off x="16268700" y="13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143560</xdr:rowOff>
    </xdr:from>
    <xdr:ext cx="534377" cy="259045"/>
    <xdr:sp macro="" textlink="">
      <xdr:nvSpPr>
        <xdr:cNvPr id="645" name="災害復旧費該当値テキスト"/>
        <xdr:cNvSpPr txBox="1"/>
      </xdr:nvSpPr>
      <xdr:spPr>
        <a:xfrm>
          <a:off x="16370300" y="131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158269</xdr:rowOff>
    </xdr:from>
    <xdr:to>
      <xdr:col>81</xdr:col>
      <xdr:colOff>101600</xdr:colOff>
      <xdr:row>78</xdr:row>
      <xdr:rowOff>88419</xdr:rowOff>
    </xdr:to>
    <xdr:sp macro="" textlink="">
      <xdr:nvSpPr>
        <xdr:cNvPr id="646" name="楕円 645"/>
        <xdr:cNvSpPr/>
      </xdr:nvSpPr>
      <xdr:spPr>
        <a:xfrm>
          <a:off x="15430500" y="13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104946</xdr:rowOff>
    </xdr:from>
    <xdr:ext cx="534377" cy="259045"/>
    <xdr:sp macro="" textlink="">
      <xdr:nvSpPr>
        <xdr:cNvPr id="647" name="テキスト ボックス 646"/>
        <xdr:cNvSpPr txBox="1"/>
      </xdr:nvSpPr>
      <xdr:spPr>
        <a:xfrm>
          <a:off x="15214111" y="131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165457</xdr:rowOff>
    </xdr:from>
    <xdr:to>
      <xdr:col>76</xdr:col>
      <xdr:colOff>165100</xdr:colOff>
      <xdr:row>78</xdr:row>
      <xdr:rowOff>95607</xdr:rowOff>
    </xdr:to>
    <xdr:sp macro="" textlink="">
      <xdr:nvSpPr>
        <xdr:cNvPr id="648" name="楕円 647"/>
        <xdr:cNvSpPr/>
      </xdr:nvSpPr>
      <xdr:spPr>
        <a:xfrm>
          <a:off x="14541500" y="133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112134</xdr:rowOff>
    </xdr:from>
    <xdr:ext cx="534377" cy="259045"/>
    <xdr:sp macro="" textlink="">
      <xdr:nvSpPr>
        <xdr:cNvPr id="649" name="テキスト ボックス 648"/>
        <xdr:cNvSpPr txBox="1"/>
      </xdr:nvSpPr>
      <xdr:spPr>
        <a:xfrm>
          <a:off x="14325111" y="13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57579</xdr:rowOff>
    </xdr:from>
    <xdr:to>
      <xdr:col>72</xdr:col>
      <xdr:colOff>38100</xdr:colOff>
      <xdr:row>77</xdr:row>
      <xdr:rowOff>159179</xdr:rowOff>
    </xdr:to>
    <xdr:sp macro="" textlink="">
      <xdr:nvSpPr>
        <xdr:cNvPr id="650" name="楕円 649"/>
        <xdr:cNvSpPr/>
      </xdr:nvSpPr>
      <xdr:spPr>
        <a:xfrm>
          <a:off x="13652500" y="13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4256</xdr:rowOff>
    </xdr:from>
    <xdr:ext cx="534377" cy="259045"/>
    <xdr:sp macro="" textlink="">
      <xdr:nvSpPr>
        <xdr:cNvPr id="651" name="テキスト ボックス 650"/>
        <xdr:cNvSpPr txBox="1"/>
      </xdr:nvSpPr>
      <xdr:spPr>
        <a:xfrm>
          <a:off x="13436111" y="130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30166</xdr:rowOff>
    </xdr:from>
    <xdr:to>
      <xdr:col>67</xdr:col>
      <xdr:colOff>101600</xdr:colOff>
      <xdr:row>78</xdr:row>
      <xdr:rowOff>131766</xdr:rowOff>
    </xdr:to>
    <xdr:sp macro="" textlink="">
      <xdr:nvSpPr>
        <xdr:cNvPr id="652" name="楕円 651"/>
        <xdr:cNvSpPr/>
      </xdr:nvSpPr>
      <xdr:spPr>
        <a:xfrm>
          <a:off x="12763500" y="134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148293</xdr:rowOff>
    </xdr:from>
    <xdr:ext cx="534377" cy="259045"/>
    <xdr:sp macro="" textlink="">
      <xdr:nvSpPr>
        <xdr:cNvPr id="653" name="テキスト ボックス 652"/>
        <xdr:cNvSpPr txBox="1"/>
      </xdr:nvSpPr>
      <xdr:spPr>
        <a:xfrm>
          <a:off x="12547111" y="131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17129</xdr:rowOff>
    </xdr:from>
    <xdr:to>
      <xdr:col>85</xdr:col>
      <xdr:colOff>127000</xdr:colOff>
      <xdr:row>97</xdr:row>
      <xdr:rowOff>20019</xdr:rowOff>
    </xdr:to>
    <xdr:cxnSp macro="">
      <xdr:nvCxnSpPr>
        <xdr:cNvPr id="680" name="直線コネクタ 679"/>
        <xdr:cNvCxnSpPr/>
      </xdr:nvCxnSpPr>
      <xdr:spPr>
        <a:xfrm>
          <a:off x="15481300" y="16647779"/>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7789</xdr:rowOff>
    </xdr:from>
    <xdr:to>
      <xdr:col>81</xdr:col>
      <xdr:colOff>50800</xdr:colOff>
      <xdr:row>97</xdr:row>
      <xdr:rowOff>17129</xdr:rowOff>
    </xdr:to>
    <xdr:cxnSp macro="">
      <xdr:nvCxnSpPr>
        <xdr:cNvPr id="683" name="直線コネクタ 682"/>
        <xdr:cNvCxnSpPr/>
      </xdr:nvCxnSpPr>
      <xdr:spPr>
        <a:xfrm>
          <a:off x="14592300" y="16638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154107</xdr:rowOff>
    </xdr:from>
    <xdr:to>
      <xdr:col>76</xdr:col>
      <xdr:colOff>114300</xdr:colOff>
      <xdr:row>97</xdr:row>
      <xdr:rowOff>7789</xdr:rowOff>
    </xdr:to>
    <xdr:cxnSp macro="">
      <xdr:nvCxnSpPr>
        <xdr:cNvPr id="686" name="直線コネクタ 685"/>
        <xdr:cNvCxnSpPr/>
      </xdr:nvCxnSpPr>
      <xdr:spPr>
        <a:xfrm>
          <a:off x="13703300" y="16613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92036</xdr:rowOff>
    </xdr:from>
    <xdr:to>
      <xdr:col>71</xdr:col>
      <xdr:colOff>177800</xdr:colOff>
      <xdr:row>96</xdr:row>
      <xdr:rowOff>154107</xdr:rowOff>
    </xdr:to>
    <xdr:cxnSp macro="">
      <xdr:nvCxnSpPr>
        <xdr:cNvPr id="689" name="直線コネクタ 688"/>
        <xdr:cNvCxnSpPr/>
      </xdr:nvCxnSpPr>
      <xdr:spPr>
        <a:xfrm>
          <a:off x="12814300" y="16551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140669</xdr:rowOff>
    </xdr:from>
    <xdr:to>
      <xdr:col>85</xdr:col>
      <xdr:colOff>177800</xdr:colOff>
      <xdr:row>97</xdr:row>
      <xdr:rowOff>70819</xdr:rowOff>
    </xdr:to>
    <xdr:sp macro="" textlink="">
      <xdr:nvSpPr>
        <xdr:cNvPr id="699" name="楕円 698"/>
        <xdr:cNvSpPr/>
      </xdr:nvSpPr>
      <xdr:spPr>
        <a:xfrm>
          <a:off x="16268700" y="16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119096</xdr:rowOff>
    </xdr:from>
    <xdr:ext cx="534377" cy="259045"/>
    <xdr:sp macro="" textlink="">
      <xdr:nvSpPr>
        <xdr:cNvPr id="700" name="公債費該当値テキスト"/>
        <xdr:cNvSpPr txBox="1"/>
      </xdr:nvSpPr>
      <xdr:spPr>
        <a:xfrm>
          <a:off x="16370300" y="1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137779</xdr:rowOff>
    </xdr:from>
    <xdr:to>
      <xdr:col>81</xdr:col>
      <xdr:colOff>101600</xdr:colOff>
      <xdr:row>97</xdr:row>
      <xdr:rowOff>67929</xdr:rowOff>
    </xdr:to>
    <xdr:sp macro="" textlink="">
      <xdr:nvSpPr>
        <xdr:cNvPr id="701" name="楕円 700"/>
        <xdr:cNvSpPr/>
      </xdr:nvSpPr>
      <xdr:spPr>
        <a:xfrm>
          <a:off x="15430500" y="1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59056</xdr:rowOff>
    </xdr:from>
    <xdr:ext cx="534377" cy="259045"/>
    <xdr:sp macro="" textlink="">
      <xdr:nvSpPr>
        <xdr:cNvPr id="702" name="テキスト ボックス 701"/>
        <xdr:cNvSpPr txBox="1"/>
      </xdr:nvSpPr>
      <xdr:spPr>
        <a:xfrm>
          <a:off x="15214111" y="166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128439</xdr:rowOff>
    </xdr:from>
    <xdr:to>
      <xdr:col>76</xdr:col>
      <xdr:colOff>165100</xdr:colOff>
      <xdr:row>97</xdr:row>
      <xdr:rowOff>58589</xdr:rowOff>
    </xdr:to>
    <xdr:sp macro="" textlink="">
      <xdr:nvSpPr>
        <xdr:cNvPr id="703" name="楕円 702"/>
        <xdr:cNvSpPr/>
      </xdr:nvSpPr>
      <xdr:spPr>
        <a:xfrm>
          <a:off x="145415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49716</xdr:rowOff>
    </xdr:from>
    <xdr:ext cx="534377" cy="259045"/>
    <xdr:sp macro="" textlink="">
      <xdr:nvSpPr>
        <xdr:cNvPr id="704" name="テキスト ボックス 703"/>
        <xdr:cNvSpPr txBox="1"/>
      </xdr:nvSpPr>
      <xdr:spPr>
        <a:xfrm>
          <a:off x="14325111" y="166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103307</xdr:rowOff>
    </xdr:from>
    <xdr:to>
      <xdr:col>72</xdr:col>
      <xdr:colOff>38100</xdr:colOff>
      <xdr:row>97</xdr:row>
      <xdr:rowOff>33457</xdr:rowOff>
    </xdr:to>
    <xdr:sp macro="" textlink="">
      <xdr:nvSpPr>
        <xdr:cNvPr id="705" name="楕円 704"/>
        <xdr:cNvSpPr/>
      </xdr:nvSpPr>
      <xdr:spPr>
        <a:xfrm>
          <a:off x="13652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24584</xdr:rowOff>
    </xdr:from>
    <xdr:ext cx="534377" cy="259045"/>
    <xdr:sp macro="" textlink="">
      <xdr:nvSpPr>
        <xdr:cNvPr id="706" name="テキスト ボックス 705"/>
        <xdr:cNvSpPr txBox="1"/>
      </xdr:nvSpPr>
      <xdr:spPr>
        <a:xfrm>
          <a:off x="13436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41236</xdr:rowOff>
    </xdr:from>
    <xdr:to>
      <xdr:col>67</xdr:col>
      <xdr:colOff>101600</xdr:colOff>
      <xdr:row>96</xdr:row>
      <xdr:rowOff>142836</xdr:rowOff>
    </xdr:to>
    <xdr:sp macro="" textlink="">
      <xdr:nvSpPr>
        <xdr:cNvPr id="707" name="楕円 706"/>
        <xdr:cNvSpPr/>
      </xdr:nvSpPr>
      <xdr:spPr>
        <a:xfrm>
          <a:off x="12763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133963</xdr:rowOff>
    </xdr:from>
    <xdr:ext cx="534377" cy="259045"/>
    <xdr:sp macro="" textlink="">
      <xdr:nvSpPr>
        <xdr:cNvPr id="708" name="テキスト ボックス 707"/>
        <xdr:cNvSpPr txBox="1"/>
      </xdr:nvSpPr>
      <xdr:spPr>
        <a:xfrm>
          <a:off x="12547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18,782</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108,615</a:t>
          </a:r>
          <a:r>
            <a:rPr kumimoji="1" lang="ja-JP" altLang="en-US" sz="1100">
              <a:solidFill>
                <a:schemeClr val="dk1"/>
              </a:solidFill>
              <a:effectLst/>
              <a:latin typeface="+mn-lt"/>
              <a:ea typeface="+mn-ea"/>
              <a:cs typeface="+mn-cs"/>
            </a:rPr>
            <a:t>円となっている。これは町営住宅建設事業の増加によるものである。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農林水産業費については、</a:t>
          </a:r>
          <a:r>
            <a:rPr kumimoji="1" lang="en-US" altLang="ja-JP" sz="1100">
              <a:solidFill>
                <a:schemeClr val="dk1"/>
              </a:solidFill>
              <a:effectLst/>
              <a:latin typeface="+mn-lt"/>
              <a:ea typeface="+mn-ea"/>
              <a:cs typeface="+mn-cs"/>
            </a:rPr>
            <a:t>9,393</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56,418</a:t>
          </a:r>
          <a:r>
            <a:rPr kumimoji="1" lang="ja-JP" altLang="en-US" sz="1100">
              <a:solidFill>
                <a:schemeClr val="dk1"/>
              </a:solidFill>
              <a:effectLst/>
              <a:latin typeface="+mn-lt"/>
              <a:ea typeface="+mn-ea"/>
              <a:cs typeface="+mn-cs"/>
            </a:rPr>
            <a:t>円となっている。これは林道改良事業の増加によるものである。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年度の実質収支比率は、前年度と比較して０．</a:t>
          </a:r>
          <a:r>
            <a:rPr lang="ja-JP" altLang="en-US" sz="1100">
              <a:solidFill>
                <a:schemeClr val="dk1"/>
              </a:solidFill>
              <a:effectLst/>
              <a:latin typeface="+mn-lt"/>
              <a:ea typeface="+mn-ea"/>
              <a:cs typeface="+mn-cs"/>
            </a:rPr>
            <a:t>８５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６．２８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年度において、元利償還金が前年度に比べ</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百万円減小している。主な要因は過疎対策事業債の償還終了による元利償還金の減少によるものです。今後も計画的に事業を推進し、公債費の抑制に努める。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満期一括償還地方債の償還の財源とした積立はおこなっていません。</a:t>
          </a:r>
          <a:r>
            <a:rPr kumimoji="1" lang="en-US" altLang="ja-JP" sz="1000">
              <a:latin typeface="ＭＳ ゴシック" pitchFamily="49" charset="-128"/>
              <a:ea typeface="ＭＳ ゴシック" pitchFamily="49" charset="-128"/>
            </a:rPr>
            <a:t>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千円取崩し、その他特定目的基金（庁舎等増改築基金、若者定住応援基金）に積立したことによる増加。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神山町役場庁舎等増改築基金：庁舎等の増改築のために要する経費に充てるため</a:t>
          </a:r>
          <a:endParaRPr lang="ja-JP" altLang="ja-JP" sz="1400">
            <a:effectLst/>
          </a:endParaRPr>
        </a:p>
        <a:p>
          <a:r>
            <a:rPr kumimoji="1" lang="ja-JP" altLang="ja-JP" sz="1100">
              <a:solidFill>
                <a:schemeClr val="dk1"/>
              </a:solidFill>
              <a:effectLst/>
              <a:latin typeface="+mn-lt"/>
              <a:ea typeface="+mn-ea"/>
              <a:cs typeface="+mn-cs"/>
            </a:rPr>
            <a:t>　廃棄物処理施設整備事業基金：施設の整備事業費の財源に充てるため</a:t>
          </a:r>
          <a:endParaRPr lang="ja-JP" altLang="ja-JP" sz="1400">
            <a:effectLst/>
          </a:endParaRPr>
        </a:p>
        <a:p>
          <a:r>
            <a:rPr kumimoji="1" lang="ja-JP" altLang="ja-JP" sz="1100">
              <a:solidFill>
                <a:schemeClr val="dk1"/>
              </a:solidFill>
              <a:effectLst/>
              <a:latin typeface="+mn-lt"/>
              <a:ea typeface="+mn-ea"/>
              <a:cs typeface="+mn-cs"/>
            </a:rPr>
            <a:t>　ふるさと創生事業基金：地域の特性を生かした「ふるさと」づくりを行うため</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神山町の次世代を担う若者を応援しふるさと定住と町の活性化を促進するため</a:t>
          </a:r>
          <a:endParaRPr lang="ja-JP" altLang="ja-JP" sz="1400">
            <a:effectLst/>
          </a:endParaRPr>
        </a:p>
        <a:p>
          <a:r>
            <a:rPr kumimoji="1" lang="ja-JP" altLang="ja-JP" sz="1100">
              <a:solidFill>
                <a:schemeClr val="dk1"/>
              </a:solidFill>
              <a:effectLst/>
              <a:latin typeface="+mn-lt"/>
              <a:ea typeface="+mn-ea"/>
              <a:cs typeface="+mn-cs"/>
            </a:rPr>
            <a:t>　神山温泉基金：施設の整備、維持補修を円滑かつ効果的に行うため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神山町役場庁舎等増改築基金：老朽化した公共施設の更新のための財源として積立てたための増加</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若者定住応援基金：奨学資金として高校、大学等に進学したものに貸与するための財源として積立てたための増加</a:t>
          </a:r>
          <a:endParaRPr lang="ja-JP" altLang="ja-JP" sz="1400">
            <a:effectLst/>
          </a:endParaRPr>
        </a:p>
        <a:p>
          <a:r>
            <a:rPr kumimoji="1" lang="ja-JP" altLang="ja-JP" sz="1100">
              <a:solidFill>
                <a:schemeClr val="dk1"/>
              </a:solidFill>
              <a:effectLst/>
              <a:latin typeface="+mn-lt"/>
              <a:ea typeface="+mn-ea"/>
              <a:cs typeface="+mn-cs"/>
            </a:rPr>
            <a:t>　神山温泉基金：将来の施設の整備、大規模な維持補修のための財源にあてるため積立てたことによる増加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若者定住応援基金：奨学資金として高校、大学等に進学したものに貸与するための資金を確保するため今後も積立ていく予定</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神山町役場庁舎等増改築基金：老朽化した公共施設の更新のための資金を確保するために今後も積立ていく予定</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神山温泉基金：将来の施設の整備、大規模な維持補修のための資金を確保するために今後も積立ていく予定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基金の預金利子を積立てたことによる増加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地方債償還に備えて計画的に積立てを行う予定であります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5176029</v>
      </c>
      <c r="BO4" s="392"/>
      <c r="BP4" s="392"/>
      <c r="BQ4" s="392"/>
      <c r="BR4" s="392"/>
      <c r="BS4" s="392"/>
      <c r="BT4" s="392"/>
      <c r="BU4" s="393"/>
      <c r="BV4" s="391">
        <v>5080829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1" t="s">
        <v>93</v>
      </c>
      <c r="AN5" s="452"/>
      <c r="AO5" s="452"/>
      <c r="AP5" s="452"/>
      <c r="AQ5" s="452"/>
      <c r="AR5" s="452"/>
      <c r="AS5" s="452"/>
      <c r="AT5" s="453"/>
      <c r="AU5" s="454" t="s">
        <v>94</v>
      </c>
      <c r="AV5" s="455"/>
      <c r="AW5" s="455"/>
      <c r="AX5" s="455"/>
      <c r="AY5" s="456" t="s">
        <v>95</v>
      </c>
      <c r="AZ5" s="457"/>
      <c r="BA5" s="457"/>
      <c r="BB5" s="457"/>
      <c r="BC5" s="457"/>
      <c r="BD5" s="457"/>
      <c r="BE5" s="457"/>
      <c r="BF5" s="457"/>
      <c r="BG5" s="457"/>
      <c r="BH5" s="457"/>
      <c r="BI5" s="457"/>
      <c r="BJ5" s="457"/>
      <c r="BK5" s="457"/>
      <c r="BL5" s="457"/>
      <c r="BM5" s="458"/>
      <c r="BN5" s="459">
        <v>4871105</v>
      </c>
      <c r="BO5" s="460"/>
      <c r="BP5" s="460"/>
      <c r="BQ5" s="460"/>
      <c r="BR5" s="460"/>
      <c r="BS5" s="460"/>
      <c r="BT5" s="460"/>
      <c r="BU5" s="461"/>
      <c r="BV5" s="459">
        <v>4862151</v>
      </c>
      <c r="BW5" s="460"/>
      <c r="BX5" s="460"/>
      <c r="BY5" s="460"/>
      <c r="BZ5" s="460"/>
      <c r="CA5" s="460"/>
      <c r="CB5" s="460"/>
      <c r="CC5" s="461"/>
      <c r="CD5" s="462" t="s">
        <v>96</v>
      </c>
      <c r="CE5" s="463"/>
      <c r="CF5" s="463"/>
      <c r="CG5" s="463"/>
      <c r="CH5" s="463"/>
      <c r="CI5" s="463"/>
      <c r="CJ5" s="463"/>
      <c r="CK5" s="463"/>
      <c r="CL5" s="463"/>
      <c r="CM5" s="463"/>
      <c r="CN5" s="463"/>
      <c r="CO5" s="463"/>
      <c r="CP5" s="463"/>
      <c r="CQ5" s="463"/>
      <c r="CR5" s="463"/>
      <c r="CS5" s="464"/>
      <c r="CT5" s="425">
        <v>81.599999999999994</v>
      </c>
      <c r="CU5" s="426"/>
      <c r="CV5" s="426"/>
      <c r="CW5" s="426"/>
      <c r="CX5" s="426"/>
      <c r="CY5" s="426"/>
      <c r="CZ5" s="426"/>
      <c r="DA5" s="427"/>
      <c r="DB5" s="425">
        <v>75.900000000000006</v>
      </c>
      <c r="DC5" s="426"/>
      <c r="DD5" s="426"/>
      <c r="DE5" s="426"/>
      <c r="DF5" s="426"/>
      <c r="DG5" s="426"/>
      <c r="DH5" s="426"/>
      <c r="DI5" s="427"/>
      <c r="DJ5" s="185"/>
      <c r="DK5" s="185"/>
      <c r="DL5" s="185"/>
      <c r="DM5" s="185"/>
      <c r="DN5" s="185"/>
      <c r="DO5" s="185"/>
    </row>
    <row r="6" spans="1:119" ht="18.75" customHeight="1">
      <c r="A6" s="186"/>
      <c r="B6" s="428" t="s">
        <v>97</v>
      </c>
      <c r="C6" s="429"/>
      <c r="D6" s="429"/>
      <c r="E6" s="430"/>
      <c r="F6" s="430"/>
      <c r="G6" s="430"/>
      <c r="H6" s="430"/>
      <c r="I6" s="430"/>
      <c r="J6" s="430"/>
      <c r="K6" s="430"/>
      <c r="L6" s="430" t="s">
        <v>98</v>
      </c>
      <c r="M6" s="430"/>
      <c r="N6" s="430"/>
      <c r="O6" s="430"/>
      <c r="P6" s="430"/>
      <c r="Q6" s="430"/>
      <c r="R6" s="434"/>
      <c r="S6" s="434"/>
      <c r="T6" s="434"/>
      <c r="U6" s="434"/>
      <c r="V6" s="435"/>
      <c r="W6" s="438" t="s">
        <v>99</v>
      </c>
      <c r="X6" s="439"/>
      <c r="Y6" s="439"/>
      <c r="Z6" s="439"/>
      <c r="AA6" s="439"/>
      <c r="AB6" s="429"/>
      <c r="AC6" s="442" t="s">
        <v>100</v>
      </c>
      <c r="AD6" s="443"/>
      <c r="AE6" s="443"/>
      <c r="AF6" s="443"/>
      <c r="AG6" s="443"/>
      <c r="AH6" s="443"/>
      <c r="AI6" s="443"/>
      <c r="AJ6" s="443"/>
      <c r="AK6" s="443"/>
      <c r="AL6" s="444"/>
      <c r="AM6" s="451" t="s">
        <v>101</v>
      </c>
      <c r="AN6" s="452"/>
      <c r="AO6" s="452"/>
      <c r="AP6" s="452"/>
      <c r="AQ6" s="452"/>
      <c r="AR6" s="452"/>
      <c r="AS6" s="452"/>
      <c r="AT6" s="453"/>
      <c r="AU6" s="454" t="s">
        <v>94</v>
      </c>
      <c r="AV6" s="455"/>
      <c r="AW6" s="455"/>
      <c r="AX6" s="455"/>
      <c r="AY6" s="456" t="s">
        <v>102</v>
      </c>
      <c r="AZ6" s="457"/>
      <c r="BA6" s="457"/>
      <c r="BB6" s="457"/>
      <c r="BC6" s="457"/>
      <c r="BD6" s="457"/>
      <c r="BE6" s="457"/>
      <c r="BF6" s="457"/>
      <c r="BG6" s="457"/>
      <c r="BH6" s="457"/>
      <c r="BI6" s="457"/>
      <c r="BJ6" s="457"/>
      <c r="BK6" s="457"/>
      <c r="BL6" s="457"/>
      <c r="BM6" s="458"/>
      <c r="BN6" s="459">
        <v>304924</v>
      </c>
      <c r="BO6" s="460"/>
      <c r="BP6" s="460"/>
      <c r="BQ6" s="460"/>
      <c r="BR6" s="460"/>
      <c r="BS6" s="460"/>
      <c r="BT6" s="460"/>
      <c r="BU6" s="461"/>
      <c r="BV6" s="459">
        <v>218678</v>
      </c>
      <c r="BW6" s="460"/>
      <c r="BX6" s="460"/>
      <c r="BY6" s="460"/>
      <c r="BZ6" s="460"/>
      <c r="CA6" s="460"/>
      <c r="CB6" s="460"/>
      <c r="CC6" s="461"/>
      <c r="CD6" s="462" t="s">
        <v>103</v>
      </c>
      <c r="CE6" s="463"/>
      <c r="CF6" s="463"/>
      <c r="CG6" s="463"/>
      <c r="CH6" s="463"/>
      <c r="CI6" s="463"/>
      <c r="CJ6" s="463"/>
      <c r="CK6" s="463"/>
      <c r="CL6" s="463"/>
      <c r="CM6" s="463"/>
      <c r="CN6" s="463"/>
      <c r="CO6" s="463"/>
      <c r="CP6" s="463"/>
      <c r="CQ6" s="463"/>
      <c r="CR6" s="463"/>
      <c r="CS6" s="464"/>
      <c r="CT6" s="465">
        <v>85</v>
      </c>
      <c r="CU6" s="466"/>
      <c r="CV6" s="466"/>
      <c r="CW6" s="466"/>
      <c r="CX6" s="466"/>
      <c r="CY6" s="466"/>
      <c r="CZ6" s="466"/>
      <c r="DA6" s="467"/>
      <c r="DB6" s="465">
        <v>79.099999999999994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45"/>
      <c r="AD7" s="446"/>
      <c r="AE7" s="446"/>
      <c r="AF7" s="446"/>
      <c r="AG7" s="446"/>
      <c r="AH7" s="446"/>
      <c r="AI7" s="446"/>
      <c r="AJ7" s="446"/>
      <c r="AK7" s="446"/>
      <c r="AL7" s="447"/>
      <c r="AM7" s="451" t="s">
        <v>104</v>
      </c>
      <c r="AN7" s="452"/>
      <c r="AO7" s="452"/>
      <c r="AP7" s="452"/>
      <c r="AQ7" s="452"/>
      <c r="AR7" s="452"/>
      <c r="AS7" s="452"/>
      <c r="AT7" s="453"/>
      <c r="AU7" s="454" t="s">
        <v>105</v>
      </c>
      <c r="AV7" s="455"/>
      <c r="AW7" s="455"/>
      <c r="AX7" s="455"/>
      <c r="AY7" s="456" t="s">
        <v>106</v>
      </c>
      <c r="AZ7" s="457"/>
      <c r="BA7" s="457"/>
      <c r="BB7" s="457"/>
      <c r="BC7" s="457"/>
      <c r="BD7" s="457"/>
      <c r="BE7" s="457"/>
      <c r="BF7" s="457"/>
      <c r="BG7" s="457"/>
      <c r="BH7" s="457"/>
      <c r="BI7" s="457"/>
      <c r="BJ7" s="457"/>
      <c r="BK7" s="457"/>
      <c r="BL7" s="457"/>
      <c r="BM7" s="458"/>
      <c r="BN7" s="459">
        <v>130213</v>
      </c>
      <c r="BO7" s="460"/>
      <c r="BP7" s="460"/>
      <c r="BQ7" s="460"/>
      <c r="BR7" s="460"/>
      <c r="BS7" s="460"/>
      <c r="BT7" s="460"/>
      <c r="BU7" s="461"/>
      <c r="BV7" s="459">
        <v>65055</v>
      </c>
      <c r="BW7" s="460"/>
      <c r="BX7" s="460"/>
      <c r="BY7" s="460"/>
      <c r="BZ7" s="460"/>
      <c r="CA7" s="460"/>
      <c r="CB7" s="460"/>
      <c r="CC7" s="461"/>
      <c r="CD7" s="462" t="s">
        <v>107</v>
      </c>
      <c r="CE7" s="463"/>
      <c r="CF7" s="463"/>
      <c r="CG7" s="463"/>
      <c r="CH7" s="463"/>
      <c r="CI7" s="463"/>
      <c r="CJ7" s="463"/>
      <c r="CK7" s="463"/>
      <c r="CL7" s="463"/>
      <c r="CM7" s="463"/>
      <c r="CN7" s="463"/>
      <c r="CO7" s="463"/>
      <c r="CP7" s="463"/>
      <c r="CQ7" s="463"/>
      <c r="CR7" s="463"/>
      <c r="CS7" s="464"/>
      <c r="CT7" s="459">
        <v>2780531</v>
      </c>
      <c r="CU7" s="460"/>
      <c r="CV7" s="460"/>
      <c r="CW7" s="460"/>
      <c r="CX7" s="460"/>
      <c r="CY7" s="460"/>
      <c r="CZ7" s="460"/>
      <c r="DA7" s="461"/>
      <c r="DB7" s="459">
        <v>2830611</v>
      </c>
      <c r="DC7" s="460"/>
      <c r="DD7" s="460"/>
      <c r="DE7" s="460"/>
      <c r="DF7" s="460"/>
      <c r="DG7" s="460"/>
      <c r="DH7" s="460"/>
      <c r="DI7" s="461"/>
      <c r="DJ7" s="185"/>
      <c r="DK7" s="185"/>
      <c r="DL7" s="185"/>
      <c r="DM7" s="185"/>
      <c r="DN7" s="185"/>
      <c r="DO7" s="185"/>
    </row>
    <row r="8" spans="1:119" ht="18.75" customHeight="1" thickBot="1">
      <c r="A8" s="186"/>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108</v>
      </c>
      <c r="AN8" s="452"/>
      <c r="AO8" s="452"/>
      <c r="AP8" s="452"/>
      <c r="AQ8" s="452"/>
      <c r="AR8" s="452"/>
      <c r="AS8" s="452"/>
      <c r="AT8" s="453"/>
      <c r="AU8" s="454" t="s">
        <v>94</v>
      </c>
      <c r="AV8" s="455"/>
      <c r="AW8" s="455"/>
      <c r="AX8" s="455"/>
      <c r="AY8" s="456" t="s">
        <v>109</v>
      </c>
      <c r="AZ8" s="457"/>
      <c r="BA8" s="457"/>
      <c r="BB8" s="457"/>
      <c r="BC8" s="457"/>
      <c r="BD8" s="457"/>
      <c r="BE8" s="457"/>
      <c r="BF8" s="457"/>
      <c r="BG8" s="457"/>
      <c r="BH8" s="457"/>
      <c r="BI8" s="457"/>
      <c r="BJ8" s="457"/>
      <c r="BK8" s="457"/>
      <c r="BL8" s="457"/>
      <c r="BM8" s="458"/>
      <c r="BN8" s="459">
        <v>174711</v>
      </c>
      <c r="BO8" s="460"/>
      <c r="BP8" s="460"/>
      <c r="BQ8" s="460"/>
      <c r="BR8" s="460"/>
      <c r="BS8" s="460"/>
      <c r="BT8" s="460"/>
      <c r="BU8" s="461"/>
      <c r="BV8" s="459">
        <v>153623</v>
      </c>
      <c r="BW8" s="460"/>
      <c r="BX8" s="460"/>
      <c r="BY8" s="460"/>
      <c r="BZ8" s="460"/>
      <c r="CA8" s="460"/>
      <c r="CB8" s="460"/>
      <c r="CC8" s="461"/>
      <c r="CD8" s="462" t="s">
        <v>110</v>
      </c>
      <c r="CE8" s="463"/>
      <c r="CF8" s="463"/>
      <c r="CG8" s="463"/>
      <c r="CH8" s="463"/>
      <c r="CI8" s="463"/>
      <c r="CJ8" s="463"/>
      <c r="CK8" s="463"/>
      <c r="CL8" s="463"/>
      <c r="CM8" s="463"/>
      <c r="CN8" s="463"/>
      <c r="CO8" s="463"/>
      <c r="CP8" s="463"/>
      <c r="CQ8" s="463"/>
      <c r="CR8" s="463"/>
      <c r="CS8" s="464"/>
      <c r="CT8" s="468">
        <v>0.22</v>
      </c>
      <c r="CU8" s="469"/>
      <c r="CV8" s="469"/>
      <c r="CW8" s="469"/>
      <c r="CX8" s="469"/>
      <c r="CY8" s="469"/>
      <c r="CZ8" s="469"/>
      <c r="DA8" s="470"/>
      <c r="DB8" s="468">
        <v>0.21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5300</v>
      </c>
      <c r="S9" s="476"/>
      <c r="T9" s="476"/>
      <c r="U9" s="476"/>
      <c r="V9" s="477"/>
      <c r="W9" s="385" t="s">
        <v>113</v>
      </c>
      <c r="X9" s="386"/>
      <c r="Y9" s="386"/>
      <c r="Z9" s="386"/>
      <c r="AA9" s="386"/>
      <c r="AB9" s="386"/>
      <c r="AC9" s="386"/>
      <c r="AD9" s="386"/>
      <c r="AE9" s="386"/>
      <c r="AF9" s="386"/>
      <c r="AG9" s="386"/>
      <c r="AH9" s="386"/>
      <c r="AI9" s="386"/>
      <c r="AJ9" s="386"/>
      <c r="AK9" s="386"/>
      <c r="AL9" s="387"/>
      <c r="AM9" s="451" t="s">
        <v>114</v>
      </c>
      <c r="AN9" s="452"/>
      <c r="AO9" s="452"/>
      <c r="AP9" s="452"/>
      <c r="AQ9" s="452"/>
      <c r="AR9" s="452"/>
      <c r="AS9" s="452"/>
      <c r="AT9" s="453"/>
      <c r="AU9" s="454" t="s">
        <v>115</v>
      </c>
      <c r="AV9" s="455"/>
      <c r="AW9" s="455"/>
      <c r="AX9" s="455"/>
      <c r="AY9" s="456" t="s">
        <v>116</v>
      </c>
      <c r="AZ9" s="457"/>
      <c r="BA9" s="457"/>
      <c r="BB9" s="457"/>
      <c r="BC9" s="457"/>
      <c r="BD9" s="457"/>
      <c r="BE9" s="457"/>
      <c r="BF9" s="457"/>
      <c r="BG9" s="457"/>
      <c r="BH9" s="457"/>
      <c r="BI9" s="457"/>
      <c r="BJ9" s="457"/>
      <c r="BK9" s="457"/>
      <c r="BL9" s="457"/>
      <c r="BM9" s="458"/>
      <c r="BN9" s="459">
        <v>21088</v>
      </c>
      <c r="BO9" s="460"/>
      <c r="BP9" s="460"/>
      <c r="BQ9" s="460"/>
      <c r="BR9" s="460"/>
      <c r="BS9" s="460"/>
      <c r="BT9" s="460"/>
      <c r="BU9" s="461"/>
      <c r="BV9" s="459">
        <v>-24407</v>
      </c>
      <c r="BW9" s="460"/>
      <c r="BX9" s="460"/>
      <c r="BY9" s="460"/>
      <c r="BZ9" s="460"/>
      <c r="CA9" s="460"/>
      <c r="CB9" s="460"/>
      <c r="CC9" s="461"/>
      <c r="CD9" s="462" t="s">
        <v>117</v>
      </c>
      <c r="CE9" s="463"/>
      <c r="CF9" s="463"/>
      <c r="CG9" s="463"/>
      <c r="CH9" s="463"/>
      <c r="CI9" s="463"/>
      <c r="CJ9" s="463"/>
      <c r="CK9" s="463"/>
      <c r="CL9" s="463"/>
      <c r="CM9" s="463"/>
      <c r="CN9" s="463"/>
      <c r="CO9" s="463"/>
      <c r="CP9" s="463"/>
      <c r="CQ9" s="463"/>
      <c r="CR9" s="463"/>
      <c r="CS9" s="464"/>
      <c r="CT9" s="425">
        <v>9.1</v>
      </c>
      <c r="CU9" s="426"/>
      <c r="CV9" s="426"/>
      <c r="CW9" s="426"/>
      <c r="CX9" s="426"/>
      <c r="CY9" s="426"/>
      <c r="CZ9" s="426"/>
      <c r="DA9" s="427"/>
      <c r="DB9" s="425">
        <v>9.1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2"/>
      <c r="N10" s="452"/>
      <c r="O10" s="452"/>
      <c r="P10" s="452"/>
      <c r="Q10" s="453"/>
      <c r="R10" s="479">
        <v>6038</v>
      </c>
      <c r="S10" s="480"/>
      <c r="T10" s="480"/>
      <c r="U10" s="480"/>
      <c r="V10" s="481"/>
      <c r="W10" s="416"/>
      <c r="X10" s="417"/>
      <c r="Y10" s="417"/>
      <c r="Z10" s="417"/>
      <c r="AA10" s="417"/>
      <c r="AB10" s="417"/>
      <c r="AC10" s="417"/>
      <c r="AD10" s="417"/>
      <c r="AE10" s="417"/>
      <c r="AF10" s="417"/>
      <c r="AG10" s="417"/>
      <c r="AH10" s="417"/>
      <c r="AI10" s="417"/>
      <c r="AJ10" s="417"/>
      <c r="AK10" s="417"/>
      <c r="AL10" s="420"/>
      <c r="AM10" s="451" t="s">
        <v>119</v>
      </c>
      <c r="AN10" s="452"/>
      <c r="AO10" s="452"/>
      <c r="AP10" s="452"/>
      <c r="AQ10" s="452"/>
      <c r="AR10" s="452"/>
      <c r="AS10" s="452"/>
      <c r="AT10" s="453"/>
      <c r="AU10" s="454" t="s">
        <v>120</v>
      </c>
      <c r="AV10" s="455"/>
      <c r="AW10" s="455"/>
      <c r="AX10" s="455"/>
      <c r="AY10" s="456" t="s">
        <v>121</v>
      </c>
      <c r="AZ10" s="457"/>
      <c r="BA10" s="457"/>
      <c r="BB10" s="457"/>
      <c r="BC10" s="457"/>
      <c r="BD10" s="457"/>
      <c r="BE10" s="457"/>
      <c r="BF10" s="457"/>
      <c r="BG10" s="457"/>
      <c r="BH10" s="457"/>
      <c r="BI10" s="457"/>
      <c r="BJ10" s="457"/>
      <c r="BK10" s="457"/>
      <c r="BL10" s="457"/>
      <c r="BM10" s="458"/>
      <c r="BN10" s="459">
        <v>5400</v>
      </c>
      <c r="BO10" s="460"/>
      <c r="BP10" s="460"/>
      <c r="BQ10" s="460"/>
      <c r="BR10" s="460"/>
      <c r="BS10" s="460"/>
      <c r="BT10" s="460"/>
      <c r="BU10" s="461"/>
      <c r="BV10" s="459">
        <v>5000</v>
      </c>
      <c r="BW10" s="460"/>
      <c r="BX10" s="460"/>
      <c r="BY10" s="460"/>
      <c r="BZ10" s="460"/>
      <c r="CA10" s="460"/>
      <c r="CB10" s="460"/>
      <c r="CC10" s="461"/>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1" t="s">
        <v>125</v>
      </c>
      <c r="AN11" s="452"/>
      <c r="AO11" s="452"/>
      <c r="AP11" s="452"/>
      <c r="AQ11" s="452"/>
      <c r="AR11" s="452"/>
      <c r="AS11" s="452"/>
      <c r="AT11" s="453"/>
      <c r="AU11" s="454" t="s">
        <v>126</v>
      </c>
      <c r="AV11" s="455"/>
      <c r="AW11" s="455"/>
      <c r="AX11" s="455"/>
      <c r="AY11" s="456" t="s">
        <v>127</v>
      </c>
      <c r="AZ11" s="457"/>
      <c r="BA11" s="457"/>
      <c r="BB11" s="457"/>
      <c r="BC11" s="457"/>
      <c r="BD11" s="457"/>
      <c r="BE11" s="457"/>
      <c r="BF11" s="457"/>
      <c r="BG11" s="457"/>
      <c r="BH11" s="457"/>
      <c r="BI11" s="457"/>
      <c r="BJ11" s="457"/>
      <c r="BK11" s="457"/>
      <c r="BL11" s="457"/>
      <c r="BM11" s="458"/>
      <c r="BN11" s="459">
        <v>0</v>
      </c>
      <c r="BO11" s="460"/>
      <c r="BP11" s="460"/>
      <c r="BQ11" s="460"/>
      <c r="BR11" s="460"/>
      <c r="BS11" s="460"/>
      <c r="BT11" s="460"/>
      <c r="BU11" s="461"/>
      <c r="BV11" s="459">
        <v>0</v>
      </c>
      <c r="BW11" s="460"/>
      <c r="BX11" s="460"/>
      <c r="BY11" s="460"/>
      <c r="BZ11" s="460"/>
      <c r="CA11" s="460"/>
      <c r="CB11" s="460"/>
      <c r="CC11" s="461"/>
      <c r="CD11" s="462" t="s">
        <v>128</v>
      </c>
      <c r="CE11" s="463"/>
      <c r="CF11" s="463"/>
      <c r="CG11" s="463"/>
      <c r="CH11" s="463"/>
      <c r="CI11" s="463"/>
      <c r="CJ11" s="463"/>
      <c r="CK11" s="463"/>
      <c r="CL11" s="463"/>
      <c r="CM11" s="463"/>
      <c r="CN11" s="463"/>
      <c r="CO11" s="463"/>
      <c r="CP11" s="463"/>
      <c r="CQ11" s="463"/>
      <c r="CR11" s="463"/>
      <c r="CS11" s="464"/>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5319</v>
      </c>
      <c r="S12" s="501"/>
      <c r="T12" s="501"/>
      <c r="U12" s="501"/>
      <c r="V12" s="502"/>
      <c r="W12" s="503" t="s">
        <v>1</v>
      </c>
      <c r="X12" s="455"/>
      <c r="Y12" s="455"/>
      <c r="Z12" s="455"/>
      <c r="AA12" s="455"/>
      <c r="AB12" s="504"/>
      <c r="AC12" s="454" t="s">
        <v>132</v>
      </c>
      <c r="AD12" s="455"/>
      <c r="AE12" s="455"/>
      <c r="AF12" s="455"/>
      <c r="AG12" s="504"/>
      <c r="AH12" s="454" t="s">
        <v>133</v>
      </c>
      <c r="AI12" s="455"/>
      <c r="AJ12" s="455"/>
      <c r="AK12" s="455"/>
      <c r="AL12" s="505"/>
      <c r="AM12" s="451" t="s">
        <v>134</v>
      </c>
      <c r="AN12" s="452"/>
      <c r="AO12" s="452"/>
      <c r="AP12" s="452"/>
      <c r="AQ12" s="452"/>
      <c r="AR12" s="452"/>
      <c r="AS12" s="452"/>
      <c r="AT12" s="453"/>
      <c r="AU12" s="454" t="s">
        <v>115</v>
      </c>
      <c r="AV12" s="455"/>
      <c r="AW12" s="455"/>
      <c r="AX12" s="455"/>
      <c r="AY12" s="456" t="s">
        <v>135</v>
      </c>
      <c r="AZ12" s="457"/>
      <c r="BA12" s="457"/>
      <c r="BB12" s="457"/>
      <c r="BC12" s="457"/>
      <c r="BD12" s="457"/>
      <c r="BE12" s="457"/>
      <c r="BF12" s="457"/>
      <c r="BG12" s="457"/>
      <c r="BH12" s="457"/>
      <c r="BI12" s="457"/>
      <c r="BJ12" s="457"/>
      <c r="BK12" s="457"/>
      <c r="BL12" s="457"/>
      <c r="BM12" s="458"/>
      <c r="BN12" s="459">
        <v>525000</v>
      </c>
      <c r="BO12" s="460"/>
      <c r="BP12" s="460"/>
      <c r="BQ12" s="460"/>
      <c r="BR12" s="460"/>
      <c r="BS12" s="460"/>
      <c r="BT12" s="460"/>
      <c r="BU12" s="461"/>
      <c r="BV12" s="459">
        <v>537000</v>
      </c>
      <c r="BW12" s="460"/>
      <c r="BX12" s="460"/>
      <c r="BY12" s="460"/>
      <c r="BZ12" s="460"/>
      <c r="CA12" s="460"/>
      <c r="CB12" s="460"/>
      <c r="CC12" s="461"/>
      <c r="CD12" s="462" t="s">
        <v>136</v>
      </c>
      <c r="CE12" s="463"/>
      <c r="CF12" s="463"/>
      <c r="CG12" s="463"/>
      <c r="CH12" s="463"/>
      <c r="CI12" s="463"/>
      <c r="CJ12" s="463"/>
      <c r="CK12" s="463"/>
      <c r="CL12" s="463"/>
      <c r="CM12" s="463"/>
      <c r="CN12" s="463"/>
      <c r="CO12" s="463"/>
      <c r="CP12" s="463"/>
      <c r="CQ12" s="463"/>
      <c r="CR12" s="463"/>
      <c r="CS12" s="464"/>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5265</v>
      </c>
      <c r="S13" s="510"/>
      <c r="T13" s="510"/>
      <c r="U13" s="510"/>
      <c r="V13" s="511"/>
      <c r="W13" s="438" t="s">
        <v>138</v>
      </c>
      <c r="X13" s="439"/>
      <c r="Y13" s="439"/>
      <c r="Z13" s="439"/>
      <c r="AA13" s="439"/>
      <c r="AB13" s="429"/>
      <c r="AC13" s="479">
        <v>860</v>
      </c>
      <c r="AD13" s="480"/>
      <c r="AE13" s="480"/>
      <c r="AF13" s="480"/>
      <c r="AG13" s="519"/>
      <c r="AH13" s="479">
        <v>911</v>
      </c>
      <c r="AI13" s="480"/>
      <c r="AJ13" s="480"/>
      <c r="AK13" s="480"/>
      <c r="AL13" s="481"/>
      <c r="AM13" s="451" t="s">
        <v>139</v>
      </c>
      <c r="AN13" s="452"/>
      <c r="AO13" s="452"/>
      <c r="AP13" s="452"/>
      <c r="AQ13" s="452"/>
      <c r="AR13" s="452"/>
      <c r="AS13" s="452"/>
      <c r="AT13" s="453"/>
      <c r="AU13" s="454" t="s">
        <v>94</v>
      </c>
      <c r="AV13" s="455"/>
      <c r="AW13" s="455"/>
      <c r="AX13" s="455"/>
      <c r="AY13" s="456" t="s">
        <v>140</v>
      </c>
      <c r="AZ13" s="457"/>
      <c r="BA13" s="457"/>
      <c r="BB13" s="457"/>
      <c r="BC13" s="457"/>
      <c r="BD13" s="457"/>
      <c r="BE13" s="457"/>
      <c r="BF13" s="457"/>
      <c r="BG13" s="457"/>
      <c r="BH13" s="457"/>
      <c r="BI13" s="457"/>
      <c r="BJ13" s="457"/>
      <c r="BK13" s="457"/>
      <c r="BL13" s="457"/>
      <c r="BM13" s="458"/>
      <c r="BN13" s="459">
        <v>-498512</v>
      </c>
      <c r="BO13" s="460"/>
      <c r="BP13" s="460"/>
      <c r="BQ13" s="460"/>
      <c r="BR13" s="460"/>
      <c r="BS13" s="460"/>
      <c r="BT13" s="460"/>
      <c r="BU13" s="461"/>
      <c r="BV13" s="459">
        <v>-556407</v>
      </c>
      <c r="BW13" s="460"/>
      <c r="BX13" s="460"/>
      <c r="BY13" s="460"/>
      <c r="BZ13" s="460"/>
      <c r="CA13" s="460"/>
      <c r="CB13" s="460"/>
      <c r="CC13" s="461"/>
      <c r="CD13" s="462" t="s">
        <v>141</v>
      </c>
      <c r="CE13" s="463"/>
      <c r="CF13" s="463"/>
      <c r="CG13" s="463"/>
      <c r="CH13" s="463"/>
      <c r="CI13" s="463"/>
      <c r="CJ13" s="463"/>
      <c r="CK13" s="463"/>
      <c r="CL13" s="463"/>
      <c r="CM13" s="463"/>
      <c r="CN13" s="463"/>
      <c r="CO13" s="463"/>
      <c r="CP13" s="463"/>
      <c r="CQ13" s="463"/>
      <c r="CR13" s="463"/>
      <c r="CS13" s="464"/>
      <c r="CT13" s="425">
        <v>2</v>
      </c>
      <c r="CU13" s="426"/>
      <c r="CV13" s="426"/>
      <c r="CW13" s="426"/>
      <c r="CX13" s="426"/>
      <c r="CY13" s="426"/>
      <c r="CZ13" s="426"/>
      <c r="DA13" s="427"/>
      <c r="DB13" s="425">
        <v>2.2999999999999998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5464</v>
      </c>
      <c r="S14" s="510"/>
      <c r="T14" s="510"/>
      <c r="U14" s="510"/>
      <c r="V14" s="511"/>
      <c r="W14" s="418"/>
      <c r="X14" s="419"/>
      <c r="Y14" s="419"/>
      <c r="Z14" s="419"/>
      <c r="AA14" s="419"/>
      <c r="AB14" s="408"/>
      <c r="AC14" s="512">
        <v>32.299999999999997</v>
      </c>
      <c r="AD14" s="513"/>
      <c r="AE14" s="513"/>
      <c r="AF14" s="513"/>
      <c r="AG14" s="514"/>
      <c r="AH14" s="512">
        <v>31.4</v>
      </c>
      <c r="AI14" s="513"/>
      <c r="AJ14" s="513"/>
      <c r="AK14" s="513"/>
      <c r="AL14" s="515"/>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59"/>
      <c r="BO14" s="460"/>
      <c r="BP14" s="460"/>
      <c r="BQ14" s="460"/>
      <c r="BR14" s="460"/>
      <c r="BS14" s="460"/>
      <c r="BT14" s="460"/>
      <c r="BU14" s="461"/>
      <c r="BV14" s="459"/>
      <c r="BW14" s="460"/>
      <c r="BX14" s="460"/>
      <c r="BY14" s="460"/>
      <c r="BZ14" s="460"/>
      <c r="CA14" s="460"/>
      <c r="CB14" s="460"/>
      <c r="CC14" s="461"/>
      <c r="CD14" s="520" t="s">
        <v>143</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5416</v>
      </c>
      <c r="S15" s="510"/>
      <c r="T15" s="510"/>
      <c r="U15" s="510"/>
      <c r="V15" s="511"/>
      <c r="W15" s="438" t="s">
        <v>145</v>
      </c>
      <c r="X15" s="439"/>
      <c r="Y15" s="439"/>
      <c r="Z15" s="439"/>
      <c r="AA15" s="439"/>
      <c r="AB15" s="429"/>
      <c r="AC15" s="479">
        <v>491</v>
      </c>
      <c r="AD15" s="480"/>
      <c r="AE15" s="480"/>
      <c r="AF15" s="480"/>
      <c r="AG15" s="519"/>
      <c r="AH15" s="479">
        <v>630</v>
      </c>
      <c r="AI15" s="480"/>
      <c r="AJ15" s="480"/>
      <c r="AK15" s="480"/>
      <c r="AL15" s="481"/>
      <c r="AM15" s="451"/>
      <c r="AN15" s="452"/>
      <c r="AO15" s="452"/>
      <c r="AP15" s="452"/>
      <c r="AQ15" s="452"/>
      <c r="AR15" s="452"/>
      <c r="AS15" s="452"/>
      <c r="AT15" s="453"/>
      <c r="AU15" s="454"/>
      <c r="AV15" s="455"/>
      <c r="AW15" s="455"/>
      <c r="AX15" s="455"/>
      <c r="AY15" s="388" t="s">
        <v>146</v>
      </c>
      <c r="AZ15" s="389"/>
      <c r="BA15" s="389"/>
      <c r="BB15" s="389"/>
      <c r="BC15" s="389"/>
      <c r="BD15" s="389"/>
      <c r="BE15" s="389"/>
      <c r="BF15" s="389"/>
      <c r="BG15" s="389"/>
      <c r="BH15" s="389"/>
      <c r="BI15" s="389"/>
      <c r="BJ15" s="389"/>
      <c r="BK15" s="389"/>
      <c r="BL15" s="389"/>
      <c r="BM15" s="390"/>
      <c r="BN15" s="391">
        <v>555112</v>
      </c>
      <c r="BO15" s="392"/>
      <c r="BP15" s="392"/>
      <c r="BQ15" s="392"/>
      <c r="BR15" s="392"/>
      <c r="BS15" s="392"/>
      <c r="BT15" s="392"/>
      <c r="BU15" s="393"/>
      <c r="BV15" s="391">
        <v>563209</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29"/>
      <c r="N16" s="529"/>
      <c r="O16" s="529"/>
      <c r="P16" s="529"/>
      <c r="Q16" s="530"/>
      <c r="R16" s="531" t="s">
        <v>149</v>
      </c>
      <c r="S16" s="532"/>
      <c r="T16" s="532"/>
      <c r="U16" s="532"/>
      <c r="V16" s="533"/>
      <c r="W16" s="418"/>
      <c r="X16" s="419"/>
      <c r="Y16" s="419"/>
      <c r="Z16" s="419"/>
      <c r="AA16" s="419"/>
      <c r="AB16" s="408"/>
      <c r="AC16" s="512">
        <v>18.5</v>
      </c>
      <c r="AD16" s="513"/>
      <c r="AE16" s="513"/>
      <c r="AF16" s="513"/>
      <c r="AG16" s="514"/>
      <c r="AH16" s="512">
        <v>21.7</v>
      </c>
      <c r="AI16" s="513"/>
      <c r="AJ16" s="513"/>
      <c r="AK16" s="513"/>
      <c r="AL16" s="515"/>
      <c r="AM16" s="451"/>
      <c r="AN16" s="452"/>
      <c r="AO16" s="452"/>
      <c r="AP16" s="452"/>
      <c r="AQ16" s="452"/>
      <c r="AR16" s="452"/>
      <c r="AS16" s="452"/>
      <c r="AT16" s="453"/>
      <c r="AU16" s="454"/>
      <c r="AV16" s="455"/>
      <c r="AW16" s="455"/>
      <c r="AX16" s="455"/>
      <c r="AY16" s="456" t="s">
        <v>150</v>
      </c>
      <c r="AZ16" s="457"/>
      <c r="BA16" s="457"/>
      <c r="BB16" s="457"/>
      <c r="BC16" s="457"/>
      <c r="BD16" s="457"/>
      <c r="BE16" s="457"/>
      <c r="BF16" s="457"/>
      <c r="BG16" s="457"/>
      <c r="BH16" s="457"/>
      <c r="BI16" s="457"/>
      <c r="BJ16" s="457"/>
      <c r="BK16" s="457"/>
      <c r="BL16" s="457"/>
      <c r="BM16" s="458"/>
      <c r="BN16" s="459">
        <v>2537767</v>
      </c>
      <c r="BO16" s="460"/>
      <c r="BP16" s="460"/>
      <c r="BQ16" s="460"/>
      <c r="BR16" s="460"/>
      <c r="BS16" s="460"/>
      <c r="BT16" s="460"/>
      <c r="BU16" s="461"/>
      <c r="BV16" s="459">
        <v>2581871</v>
      </c>
      <c r="BW16" s="460"/>
      <c r="BX16" s="460"/>
      <c r="BY16" s="460"/>
      <c r="BZ16" s="460"/>
      <c r="CA16" s="460"/>
      <c r="CB16" s="460"/>
      <c r="CC16" s="461"/>
      <c r="CD16" s="200"/>
      <c r="CE16" s="537"/>
      <c r="CF16" s="537"/>
      <c r="CG16" s="537"/>
      <c r="CH16" s="537"/>
      <c r="CI16" s="537"/>
      <c r="CJ16" s="537"/>
      <c r="CK16" s="537"/>
      <c r="CL16" s="537"/>
      <c r="CM16" s="537"/>
      <c r="CN16" s="537"/>
      <c r="CO16" s="537"/>
      <c r="CP16" s="537"/>
      <c r="CQ16" s="537"/>
      <c r="CR16" s="537"/>
      <c r="CS16" s="538"/>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4" t="s">
        <v>151</v>
      </c>
      <c r="N17" s="535"/>
      <c r="O17" s="535"/>
      <c r="P17" s="535"/>
      <c r="Q17" s="536"/>
      <c r="R17" s="531" t="s">
        <v>152</v>
      </c>
      <c r="S17" s="532"/>
      <c r="T17" s="532"/>
      <c r="U17" s="532"/>
      <c r="V17" s="533"/>
      <c r="W17" s="438" t="s">
        <v>153</v>
      </c>
      <c r="X17" s="439"/>
      <c r="Y17" s="439"/>
      <c r="Z17" s="439"/>
      <c r="AA17" s="439"/>
      <c r="AB17" s="429"/>
      <c r="AC17" s="479">
        <v>1309</v>
      </c>
      <c r="AD17" s="480"/>
      <c r="AE17" s="480"/>
      <c r="AF17" s="480"/>
      <c r="AG17" s="519"/>
      <c r="AH17" s="479">
        <v>1363</v>
      </c>
      <c r="AI17" s="480"/>
      <c r="AJ17" s="480"/>
      <c r="AK17" s="480"/>
      <c r="AL17" s="481"/>
      <c r="AM17" s="451"/>
      <c r="AN17" s="452"/>
      <c r="AO17" s="452"/>
      <c r="AP17" s="452"/>
      <c r="AQ17" s="452"/>
      <c r="AR17" s="452"/>
      <c r="AS17" s="452"/>
      <c r="AT17" s="453"/>
      <c r="AU17" s="454"/>
      <c r="AV17" s="455"/>
      <c r="AW17" s="455"/>
      <c r="AX17" s="455"/>
      <c r="AY17" s="456" t="s">
        <v>154</v>
      </c>
      <c r="AZ17" s="457"/>
      <c r="BA17" s="457"/>
      <c r="BB17" s="457"/>
      <c r="BC17" s="457"/>
      <c r="BD17" s="457"/>
      <c r="BE17" s="457"/>
      <c r="BF17" s="457"/>
      <c r="BG17" s="457"/>
      <c r="BH17" s="457"/>
      <c r="BI17" s="457"/>
      <c r="BJ17" s="457"/>
      <c r="BK17" s="457"/>
      <c r="BL17" s="457"/>
      <c r="BM17" s="458"/>
      <c r="BN17" s="459">
        <v>685435</v>
      </c>
      <c r="BO17" s="460"/>
      <c r="BP17" s="460"/>
      <c r="BQ17" s="460"/>
      <c r="BR17" s="460"/>
      <c r="BS17" s="460"/>
      <c r="BT17" s="460"/>
      <c r="BU17" s="461"/>
      <c r="BV17" s="459">
        <v>697215</v>
      </c>
      <c r="BW17" s="460"/>
      <c r="BX17" s="460"/>
      <c r="BY17" s="460"/>
      <c r="BZ17" s="460"/>
      <c r="CA17" s="460"/>
      <c r="CB17" s="460"/>
      <c r="CC17" s="461"/>
      <c r="CD17" s="200"/>
      <c r="CE17" s="537"/>
      <c r="CF17" s="537"/>
      <c r="CG17" s="537"/>
      <c r="CH17" s="537"/>
      <c r="CI17" s="537"/>
      <c r="CJ17" s="537"/>
      <c r="CK17" s="537"/>
      <c r="CL17" s="537"/>
      <c r="CM17" s="537"/>
      <c r="CN17" s="537"/>
      <c r="CO17" s="537"/>
      <c r="CP17" s="537"/>
      <c r="CQ17" s="537"/>
      <c r="CR17" s="537"/>
      <c r="CS17" s="538"/>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173.3</v>
      </c>
      <c r="M18" s="541"/>
      <c r="N18" s="541"/>
      <c r="O18" s="541"/>
      <c r="P18" s="541"/>
      <c r="Q18" s="541"/>
      <c r="R18" s="542"/>
      <c r="S18" s="542"/>
      <c r="T18" s="542"/>
      <c r="U18" s="542"/>
      <c r="V18" s="543"/>
      <c r="W18" s="440"/>
      <c r="X18" s="441"/>
      <c r="Y18" s="441"/>
      <c r="Z18" s="441"/>
      <c r="AA18" s="441"/>
      <c r="AB18" s="432"/>
      <c r="AC18" s="544">
        <v>49.2</v>
      </c>
      <c r="AD18" s="545"/>
      <c r="AE18" s="545"/>
      <c r="AF18" s="545"/>
      <c r="AG18" s="546"/>
      <c r="AH18" s="544">
        <v>46.9</v>
      </c>
      <c r="AI18" s="545"/>
      <c r="AJ18" s="545"/>
      <c r="AK18" s="545"/>
      <c r="AL18" s="547"/>
      <c r="AM18" s="451"/>
      <c r="AN18" s="452"/>
      <c r="AO18" s="452"/>
      <c r="AP18" s="452"/>
      <c r="AQ18" s="452"/>
      <c r="AR18" s="452"/>
      <c r="AS18" s="452"/>
      <c r="AT18" s="453"/>
      <c r="AU18" s="454"/>
      <c r="AV18" s="455"/>
      <c r="AW18" s="455"/>
      <c r="AX18" s="455"/>
      <c r="AY18" s="456" t="s">
        <v>156</v>
      </c>
      <c r="AZ18" s="457"/>
      <c r="BA18" s="457"/>
      <c r="BB18" s="457"/>
      <c r="BC18" s="457"/>
      <c r="BD18" s="457"/>
      <c r="BE18" s="457"/>
      <c r="BF18" s="457"/>
      <c r="BG18" s="457"/>
      <c r="BH18" s="457"/>
      <c r="BI18" s="457"/>
      <c r="BJ18" s="457"/>
      <c r="BK18" s="457"/>
      <c r="BL18" s="457"/>
      <c r="BM18" s="458"/>
      <c r="BN18" s="459">
        <v>2274513</v>
      </c>
      <c r="BO18" s="460"/>
      <c r="BP18" s="460"/>
      <c r="BQ18" s="460"/>
      <c r="BR18" s="460"/>
      <c r="BS18" s="460"/>
      <c r="BT18" s="460"/>
      <c r="BU18" s="461"/>
      <c r="BV18" s="459">
        <v>2157588</v>
      </c>
      <c r="BW18" s="460"/>
      <c r="BX18" s="460"/>
      <c r="BY18" s="460"/>
      <c r="BZ18" s="460"/>
      <c r="CA18" s="460"/>
      <c r="CB18" s="460"/>
      <c r="CC18" s="461"/>
      <c r="CD18" s="200"/>
      <c r="CE18" s="537"/>
      <c r="CF18" s="537"/>
      <c r="CG18" s="537"/>
      <c r="CH18" s="537"/>
      <c r="CI18" s="537"/>
      <c r="CJ18" s="537"/>
      <c r="CK18" s="537"/>
      <c r="CL18" s="537"/>
      <c r="CM18" s="537"/>
      <c r="CN18" s="537"/>
      <c r="CO18" s="537"/>
      <c r="CP18" s="537"/>
      <c r="CQ18" s="537"/>
      <c r="CR18" s="537"/>
      <c r="CS18" s="538"/>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31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1"/>
      <c r="AN19" s="452"/>
      <c r="AO19" s="452"/>
      <c r="AP19" s="452"/>
      <c r="AQ19" s="452"/>
      <c r="AR19" s="452"/>
      <c r="AS19" s="452"/>
      <c r="AT19" s="453"/>
      <c r="AU19" s="454"/>
      <c r="AV19" s="455"/>
      <c r="AW19" s="455"/>
      <c r="AX19" s="455"/>
      <c r="AY19" s="456" t="s">
        <v>158</v>
      </c>
      <c r="AZ19" s="457"/>
      <c r="BA19" s="457"/>
      <c r="BB19" s="457"/>
      <c r="BC19" s="457"/>
      <c r="BD19" s="457"/>
      <c r="BE19" s="457"/>
      <c r="BF19" s="457"/>
      <c r="BG19" s="457"/>
      <c r="BH19" s="457"/>
      <c r="BI19" s="457"/>
      <c r="BJ19" s="457"/>
      <c r="BK19" s="457"/>
      <c r="BL19" s="457"/>
      <c r="BM19" s="458"/>
      <c r="BN19" s="459">
        <v>3739390</v>
      </c>
      <c r="BO19" s="460"/>
      <c r="BP19" s="460"/>
      <c r="BQ19" s="460"/>
      <c r="BR19" s="460"/>
      <c r="BS19" s="460"/>
      <c r="BT19" s="460"/>
      <c r="BU19" s="461"/>
      <c r="BV19" s="459">
        <v>3840143</v>
      </c>
      <c r="BW19" s="460"/>
      <c r="BX19" s="460"/>
      <c r="BY19" s="460"/>
      <c r="BZ19" s="460"/>
      <c r="CA19" s="460"/>
      <c r="CB19" s="460"/>
      <c r="CC19" s="461"/>
      <c r="CD19" s="200"/>
      <c r="CE19" s="537"/>
      <c r="CF19" s="537"/>
      <c r="CG19" s="537"/>
      <c r="CH19" s="537"/>
      <c r="CI19" s="537"/>
      <c r="CJ19" s="537"/>
      <c r="CK19" s="537"/>
      <c r="CL19" s="537"/>
      <c r="CM19" s="537"/>
      <c r="CN19" s="537"/>
      <c r="CO19" s="537"/>
      <c r="CP19" s="537"/>
      <c r="CQ19" s="537"/>
      <c r="CR19" s="537"/>
      <c r="CS19" s="538"/>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2156</v>
      </c>
      <c r="M20" s="548"/>
      <c r="N20" s="548"/>
      <c r="O20" s="548"/>
      <c r="P20" s="548"/>
      <c r="Q20" s="548"/>
      <c r="R20" s="549"/>
      <c r="S20" s="549"/>
      <c r="T20" s="549"/>
      <c r="U20" s="549"/>
      <c r="V20" s="550"/>
      <c r="W20" s="440"/>
      <c r="X20" s="441"/>
      <c r="Y20" s="441"/>
      <c r="Z20" s="441"/>
      <c r="AA20" s="441"/>
      <c r="AB20" s="441"/>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56"/>
      <c r="AZ20" s="457"/>
      <c r="BA20" s="457"/>
      <c r="BB20" s="457"/>
      <c r="BC20" s="457"/>
      <c r="BD20" s="457"/>
      <c r="BE20" s="457"/>
      <c r="BF20" s="457"/>
      <c r="BG20" s="457"/>
      <c r="BH20" s="457"/>
      <c r="BI20" s="457"/>
      <c r="BJ20" s="457"/>
      <c r="BK20" s="457"/>
      <c r="BL20" s="457"/>
      <c r="BM20" s="458"/>
      <c r="BN20" s="459"/>
      <c r="BO20" s="460"/>
      <c r="BP20" s="460"/>
      <c r="BQ20" s="460"/>
      <c r="BR20" s="460"/>
      <c r="BS20" s="460"/>
      <c r="BT20" s="460"/>
      <c r="BU20" s="461"/>
      <c r="BV20" s="459"/>
      <c r="BW20" s="460"/>
      <c r="BX20" s="460"/>
      <c r="BY20" s="460"/>
      <c r="BZ20" s="460"/>
      <c r="CA20" s="460"/>
      <c r="CB20" s="460"/>
      <c r="CC20" s="461"/>
      <c r="CD20" s="200"/>
      <c r="CE20" s="537"/>
      <c r="CF20" s="537"/>
      <c r="CG20" s="537"/>
      <c r="CH20" s="537"/>
      <c r="CI20" s="537"/>
      <c r="CJ20" s="537"/>
      <c r="CK20" s="537"/>
      <c r="CL20" s="537"/>
      <c r="CM20" s="537"/>
      <c r="CN20" s="537"/>
      <c r="CO20" s="537"/>
      <c r="CP20" s="537"/>
      <c r="CQ20" s="537"/>
      <c r="CR20" s="537"/>
      <c r="CS20" s="538"/>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00"/>
      <c r="CE21" s="537"/>
      <c r="CF21" s="537"/>
      <c r="CG21" s="537"/>
      <c r="CH21" s="537"/>
      <c r="CI21" s="537"/>
      <c r="CJ21" s="537"/>
      <c r="CK21" s="537"/>
      <c r="CL21" s="537"/>
      <c r="CM21" s="537"/>
      <c r="CN21" s="537"/>
      <c r="CO21" s="537"/>
      <c r="CP21" s="537"/>
      <c r="CQ21" s="537"/>
      <c r="CR21" s="537"/>
      <c r="CS21" s="538"/>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34" t="s">
        <v>1</v>
      </c>
      <c r="F22" s="439"/>
      <c r="G22" s="439"/>
      <c r="H22" s="439"/>
      <c r="I22" s="439"/>
      <c r="J22" s="439"/>
      <c r="K22" s="429"/>
      <c r="L22" s="434" t="s">
        <v>162</v>
      </c>
      <c r="M22" s="439"/>
      <c r="N22" s="439"/>
      <c r="O22" s="439"/>
      <c r="P22" s="429"/>
      <c r="Q22" s="571" t="s">
        <v>163</v>
      </c>
      <c r="R22" s="572"/>
      <c r="S22" s="572"/>
      <c r="T22" s="572"/>
      <c r="U22" s="572"/>
      <c r="V22" s="573"/>
      <c r="W22" s="577" t="s">
        <v>164</v>
      </c>
      <c r="X22" s="563"/>
      <c r="Y22" s="564"/>
      <c r="Z22" s="434" t="s">
        <v>1</v>
      </c>
      <c r="AA22" s="439"/>
      <c r="AB22" s="439"/>
      <c r="AC22" s="439"/>
      <c r="AD22" s="439"/>
      <c r="AE22" s="439"/>
      <c r="AF22" s="439"/>
      <c r="AG22" s="429"/>
      <c r="AH22" s="582" t="s">
        <v>165</v>
      </c>
      <c r="AI22" s="439"/>
      <c r="AJ22" s="439"/>
      <c r="AK22" s="439"/>
      <c r="AL22" s="429"/>
      <c r="AM22" s="582" t="s">
        <v>166</v>
      </c>
      <c r="AN22" s="583"/>
      <c r="AO22" s="583"/>
      <c r="AP22" s="583"/>
      <c r="AQ22" s="583"/>
      <c r="AR22" s="584"/>
      <c r="AS22" s="571" t="s">
        <v>163</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200"/>
      <c r="CE22" s="537"/>
      <c r="CF22" s="537"/>
      <c r="CG22" s="537"/>
      <c r="CH22" s="537"/>
      <c r="CI22" s="537"/>
      <c r="CJ22" s="537"/>
      <c r="CK22" s="537"/>
      <c r="CL22" s="537"/>
      <c r="CM22" s="537"/>
      <c r="CN22" s="537"/>
      <c r="CO22" s="537"/>
      <c r="CP22" s="537"/>
      <c r="CQ22" s="537"/>
      <c r="CR22" s="537"/>
      <c r="CS22" s="538"/>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85"/>
      <c r="AN23" s="586"/>
      <c r="AO23" s="586"/>
      <c r="AP23" s="586"/>
      <c r="AQ23" s="586"/>
      <c r="AR23" s="587"/>
      <c r="AS23" s="574"/>
      <c r="AT23" s="575"/>
      <c r="AU23" s="575"/>
      <c r="AV23" s="575"/>
      <c r="AW23" s="575"/>
      <c r="AX23" s="589"/>
      <c r="AY23" s="388" t="s">
        <v>167</v>
      </c>
      <c r="AZ23" s="389"/>
      <c r="BA23" s="389"/>
      <c r="BB23" s="389"/>
      <c r="BC23" s="389"/>
      <c r="BD23" s="389"/>
      <c r="BE23" s="389"/>
      <c r="BF23" s="389"/>
      <c r="BG23" s="389"/>
      <c r="BH23" s="389"/>
      <c r="BI23" s="389"/>
      <c r="BJ23" s="389"/>
      <c r="BK23" s="389"/>
      <c r="BL23" s="389"/>
      <c r="BM23" s="390"/>
      <c r="BN23" s="459">
        <v>3272601</v>
      </c>
      <c r="BO23" s="460"/>
      <c r="BP23" s="460"/>
      <c r="BQ23" s="460"/>
      <c r="BR23" s="460"/>
      <c r="BS23" s="460"/>
      <c r="BT23" s="460"/>
      <c r="BU23" s="461"/>
      <c r="BV23" s="459">
        <v>3065975</v>
      </c>
      <c r="BW23" s="460"/>
      <c r="BX23" s="460"/>
      <c r="BY23" s="460"/>
      <c r="BZ23" s="460"/>
      <c r="CA23" s="460"/>
      <c r="CB23" s="460"/>
      <c r="CC23" s="461"/>
      <c r="CD23" s="200"/>
      <c r="CE23" s="537"/>
      <c r="CF23" s="537"/>
      <c r="CG23" s="537"/>
      <c r="CH23" s="537"/>
      <c r="CI23" s="537"/>
      <c r="CJ23" s="537"/>
      <c r="CK23" s="537"/>
      <c r="CL23" s="537"/>
      <c r="CM23" s="537"/>
      <c r="CN23" s="537"/>
      <c r="CO23" s="537"/>
      <c r="CP23" s="537"/>
      <c r="CQ23" s="537"/>
      <c r="CR23" s="537"/>
      <c r="CS23" s="538"/>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2"/>
      <c r="G24" s="452"/>
      <c r="H24" s="452"/>
      <c r="I24" s="452"/>
      <c r="J24" s="452"/>
      <c r="K24" s="453"/>
      <c r="L24" s="479">
        <v>1</v>
      </c>
      <c r="M24" s="480"/>
      <c r="N24" s="480"/>
      <c r="O24" s="480"/>
      <c r="P24" s="519"/>
      <c r="Q24" s="479">
        <v>7460</v>
      </c>
      <c r="R24" s="480"/>
      <c r="S24" s="480"/>
      <c r="T24" s="480"/>
      <c r="U24" s="480"/>
      <c r="V24" s="519"/>
      <c r="W24" s="578"/>
      <c r="X24" s="566"/>
      <c r="Y24" s="567"/>
      <c r="Z24" s="478" t="s">
        <v>169</v>
      </c>
      <c r="AA24" s="452"/>
      <c r="AB24" s="452"/>
      <c r="AC24" s="452"/>
      <c r="AD24" s="452"/>
      <c r="AE24" s="452"/>
      <c r="AF24" s="452"/>
      <c r="AG24" s="453"/>
      <c r="AH24" s="479">
        <v>90</v>
      </c>
      <c r="AI24" s="480"/>
      <c r="AJ24" s="480"/>
      <c r="AK24" s="480"/>
      <c r="AL24" s="519"/>
      <c r="AM24" s="479">
        <v>273600</v>
      </c>
      <c r="AN24" s="480"/>
      <c r="AO24" s="480"/>
      <c r="AP24" s="480"/>
      <c r="AQ24" s="480"/>
      <c r="AR24" s="519"/>
      <c r="AS24" s="479">
        <v>3040</v>
      </c>
      <c r="AT24" s="480"/>
      <c r="AU24" s="480"/>
      <c r="AV24" s="480"/>
      <c r="AW24" s="480"/>
      <c r="AX24" s="481"/>
      <c r="AY24" s="590" t="s">
        <v>170</v>
      </c>
      <c r="AZ24" s="591"/>
      <c r="BA24" s="591"/>
      <c r="BB24" s="591"/>
      <c r="BC24" s="591"/>
      <c r="BD24" s="591"/>
      <c r="BE24" s="591"/>
      <c r="BF24" s="591"/>
      <c r="BG24" s="591"/>
      <c r="BH24" s="591"/>
      <c r="BI24" s="591"/>
      <c r="BJ24" s="591"/>
      <c r="BK24" s="591"/>
      <c r="BL24" s="591"/>
      <c r="BM24" s="592"/>
      <c r="BN24" s="459">
        <v>3213001</v>
      </c>
      <c r="BO24" s="460"/>
      <c r="BP24" s="460"/>
      <c r="BQ24" s="460"/>
      <c r="BR24" s="460"/>
      <c r="BS24" s="460"/>
      <c r="BT24" s="460"/>
      <c r="BU24" s="461"/>
      <c r="BV24" s="459">
        <v>2974775</v>
      </c>
      <c r="BW24" s="460"/>
      <c r="BX24" s="460"/>
      <c r="BY24" s="460"/>
      <c r="BZ24" s="460"/>
      <c r="CA24" s="460"/>
      <c r="CB24" s="460"/>
      <c r="CC24" s="461"/>
      <c r="CD24" s="200"/>
      <c r="CE24" s="537"/>
      <c r="CF24" s="537"/>
      <c r="CG24" s="537"/>
      <c r="CH24" s="537"/>
      <c r="CI24" s="537"/>
      <c r="CJ24" s="537"/>
      <c r="CK24" s="537"/>
      <c r="CL24" s="537"/>
      <c r="CM24" s="537"/>
      <c r="CN24" s="537"/>
      <c r="CO24" s="537"/>
      <c r="CP24" s="537"/>
      <c r="CQ24" s="537"/>
      <c r="CR24" s="537"/>
      <c r="CS24" s="538"/>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2"/>
      <c r="G25" s="452"/>
      <c r="H25" s="452"/>
      <c r="I25" s="452"/>
      <c r="J25" s="452"/>
      <c r="K25" s="453"/>
      <c r="L25" s="479">
        <v>1</v>
      </c>
      <c r="M25" s="480"/>
      <c r="N25" s="480"/>
      <c r="O25" s="480"/>
      <c r="P25" s="519"/>
      <c r="Q25" s="479">
        <v>5970</v>
      </c>
      <c r="R25" s="480"/>
      <c r="S25" s="480"/>
      <c r="T25" s="480"/>
      <c r="U25" s="480"/>
      <c r="V25" s="519"/>
      <c r="W25" s="578"/>
      <c r="X25" s="566"/>
      <c r="Y25" s="567"/>
      <c r="Z25" s="478" t="s">
        <v>172</v>
      </c>
      <c r="AA25" s="452"/>
      <c r="AB25" s="452"/>
      <c r="AC25" s="452"/>
      <c r="AD25" s="452"/>
      <c r="AE25" s="452"/>
      <c r="AF25" s="452"/>
      <c r="AG25" s="453"/>
      <c r="AH25" s="479" t="s">
        <v>129</v>
      </c>
      <c r="AI25" s="480"/>
      <c r="AJ25" s="480"/>
      <c r="AK25" s="480"/>
      <c r="AL25" s="519"/>
      <c r="AM25" s="479" t="s">
        <v>129</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162913</v>
      </c>
      <c r="BO25" s="392"/>
      <c r="BP25" s="392"/>
      <c r="BQ25" s="392"/>
      <c r="BR25" s="392"/>
      <c r="BS25" s="392"/>
      <c r="BT25" s="392"/>
      <c r="BU25" s="393"/>
      <c r="BV25" s="391">
        <v>83904</v>
      </c>
      <c r="BW25" s="392"/>
      <c r="BX25" s="392"/>
      <c r="BY25" s="392"/>
      <c r="BZ25" s="392"/>
      <c r="CA25" s="392"/>
      <c r="CB25" s="392"/>
      <c r="CC25" s="393"/>
      <c r="CD25" s="200"/>
      <c r="CE25" s="537"/>
      <c r="CF25" s="537"/>
      <c r="CG25" s="537"/>
      <c r="CH25" s="537"/>
      <c r="CI25" s="537"/>
      <c r="CJ25" s="537"/>
      <c r="CK25" s="537"/>
      <c r="CL25" s="537"/>
      <c r="CM25" s="537"/>
      <c r="CN25" s="537"/>
      <c r="CO25" s="537"/>
      <c r="CP25" s="537"/>
      <c r="CQ25" s="537"/>
      <c r="CR25" s="537"/>
      <c r="CS25" s="538"/>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2"/>
      <c r="G26" s="452"/>
      <c r="H26" s="452"/>
      <c r="I26" s="452"/>
      <c r="J26" s="452"/>
      <c r="K26" s="453"/>
      <c r="L26" s="479">
        <v>1</v>
      </c>
      <c r="M26" s="480"/>
      <c r="N26" s="480"/>
      <c r="O26" s="480"/>
      <c r="P26" s="519"/>
      <c r="Q26" s="479">
        <v>5410</v>
      </c>
      <c r="R26" s="480"/>
      <c r="S26" s="480"/>
      <c r="T26" s="480"/>
      <c r="U26" s="480"/>
      <c r="V26" s="519"/>
      <c r="W26" s="578"/>
      <c r="X26" s="566"/>
      <c r="Y26" s="567"/>
      <c r="Z26" s="478" t="s">
        <v>176</v>
      </c>
      <c r="AA26" s="596"/>
      <c r="AB26" s="596"/>
      <c r="AC26" s="596"/>
      <c r="AD26" s="596"/>
      <c r="AE26" s="596"/>
      <c r="AF26" s="596"/>
      <c r="AG26" s="597"/>
      <c r="AH26" s="479">
        <v>8</v>
      </c>
      <c r="AI26" s="480"/>
      <c r="AJ26" s="480"/>
      <c r="AK26" s="480"/>
      <c r="AL26" s="519"/>
      <c r="AM26" s="479">
        <v>22688</v>
      </c>
      <c r="AN26" s="480"/>
      <c r="AO26" s="480"/>
      <c r="AP26" s="480"/>
      <c r="AQ26" s="480"/>
      <c r="AR26" s="519"/>
      <c r="AS26" s="479">
        <v>2836</v>
      </c>
      <c r="AT26" s="480"/>
      <c r="AU26" s="480"/>
      <c r="AV26" s="480"/>
      <c r="AW26" s="480"/>
      <c r="AX26" s="481"/>
      <c r="AY26" s="462" t="s">
        <v>177</v>
      </c>
      <c r="AZ26" s="463"/>
      <c r="BA26" s="463"/>
      <c r="BB26" s="463"/>
      <c r="BC26" s="463"/>
      <c r="BD26" s="463"/>
      <c r="BE26" s="463"/>
      <c r="BF26" s="463"/>
      <c r="BG26" s="463"/>
      <c r="BH26" s="463"/>
      <c r="BI26" s="463"/>
      <c r="BJ26" s="463"/>
      <c r="BK26" s="463"/>
      <c r="BL26" s="463"/>
      <c r="BM26" s="464"/>
      <c r="BN26" s="459" t="s">
        <v>173</v>
      </c>
      <c r="BO26" s="460"/>
      <c r="BP26" s="460"/>
      <c r="BQ26" s="460"/>
      <c r="BR26" s="460"/>
      <c r="BS26" s="460"/>
      <c r="BT26" s="460"/>
      <c r="BU26" s="461"/>
      <c r="BV26" s="459" t="s">
        <v>173</v>
      </c>
      <c r="BW26" s="460"/>
      <c r="BX26" s="460"/>
      <c r="BY26" s="460"/>
      <c r="BZ26" s="460"/>
      <c r="CA26" s="460"/>
      <c r="CB26" s="460"/>
      <c r="CC26" s="461"/>
      <c r="CD26" s="200"/>
      <c r="CE26" s="537"/>
      <c r="CF26" s="537"/>
      <c r="CG26" s="537"/>
      <c r="CH26" s="537"/>
      <c r="CI26" s="537"/>
      <c r="CJ26" s="537"/>
      <c r="CK26" s="537"/>
      <c r="CL26" s="537"/>
      <c r="CM26" s="537"/>
      <c r="CN26" s="537"/>
      <c r="CO26" s="537"/>
      <c r="CP26" s="537"/>
      <c r="CQ26" s="537"/>
      <c r="CR26" s="537"/>
      <c r="CS26" s="538"/>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2"/>
      <c r="G27" s="452"/>
      <c r="H27" s="452"/>
      <c r="I27" s="452"/>
      <c r="J27" s="452"/>
      <c r="K27" s="453"/>
      <c r="L27" s="479">
        <v>1</v>
      </c>
      <c r="M27" s="480"/>
      <c r="N27" s="480"/>
      <c r="O27" s="480"/>
      <c r="P27" s="519"/>
      <c r="Q27" s="479">
        <v>2840</v>
      </c>
      <c r="R27" s="480"/>
      <c r="S27" s="480"/>
      <c r="T27" s="480"/>
      <c r="U27" s="480"/>
      <c r="V27" s="519"/>
      <c r="W27" s="578"/>
      <c r="X27" s="566"/>
      <c r="Y27" s="567"/>
      <c r="Z27" s="478" t="s">
        <v>179</v>
      </c>
      <c r="AA27" s="452"/>
      <c r="AB27" s="452"/>
      <c r="AC27" s="452"/>
      <c r="AD27" s="452"/>
      <c r="AE27" s="452"/>
      <c r="AF27" s="452"/>
      <c r="AG27" s="453"/>
      <c r="AH27" s="479" t="s">
        <v>173</v>
      </c>
      <c r="AI27" s="480"/>
      <c r="AJ27" s="480"/>
      <c r="AK27" s="480"/>
      <c r="AL27" s="519"/>
      <c r="AM27" s="479" t="s">
        <v>173</v>
      </c>
      <c r="AN27" s="480"/>
      <c r="AO27" s="480"/>
      <c r="AP27" s="480"/>
      <c r="AQ27" s="480"/>
      <c r="AR27" s="519"/>
      <c r="AS27" s="479" t="s">
        <v>173</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593">
        <v>144802</v>
      </c>
      <c r="BO27" s="594"/>
      <c r="BP27" s="594"/>
      <c r="BQ27" s="594"/>
      <c r="BR27" s="594"/>
      <c r="BS27" s="594"/>
      <c r="BT27" s="594"/>
      <c r="BU27" s="595"/>
      <c r="BV27" s="593">
        <v>144802</v>
      </c>
      <c r="BW27" s="594"/>
      <c r="BX27" s="594"/>
      <c r="BY27" s="594"/>
      <c r="BZ27" s="594"/>
      <c r="CA27" s="594"/>
      <c r="CB27" s="594"/>
      <c r="CC27" s="595"/>
      <c r="CD27" s="202"/>
      <c r="CE27" s="537"/>
      <c r="CF27" s="537"/>
      <c r="CG27" s="537"/>
      <c r="CH27" s="537"/>
      <c r="CI27" s="537"/>
      <c r="CJ27" s="537"/>
      <c r="CK27" s="537"/>
      <c r="CL27" s="537"/>
      <c r="CM27" s="537"/>
      <c r="CN27" s="537"/>
      <c r="CO27" s="537"/>
      <c r="CP27" s="537"/>
      <c r="CQ27" s="537"/>
      <c r="CR27" s="537"/>
      <c r="CS27" s="538"/>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2"/>
      <c r="G28" s="452"/>
      <c r="H28" s="452"/>
      <c r="I28" s="452"/>
      <c r="J28" s="452"/>
      <c r="K28" s="453"/>
      <c r="L28" s="479">
        <v>1</v>
      </c>
      <c r="M28" s="480"/>
      <c r="N28" s="480"/>
      <c r="O28" s="480"/>
      <c r="P28" s="519"/>
      <c r="Q28" s="479">
        <v>2340</v>
      </c>
      <c r="R28" s="480"/>
      <c r="S28" s="480"/>
      <c r="T28" s="480"/>
      <c r="U28" s="480"/>
      <c r="V28" s="519"/>
      <c r="W28" s="578"/>
      <c r="X28" s="566"/>
      <c r="Y28" s="567"/>
      <c r="Z28" s="478" t="s">
        <v>182</v>
      </c>
      <c r="AA28" s="452"/>
      <c r="AB28" s="452"/>
      <c r="AC28" s="452"/>
      <c r="AD28" s="452"/>
      <c r="AE28" s="452"/>
      <c r="AF28" s="452"/>
      <c r="AG28" s="453"/>
      <c r="AH28" s="479" t="s">
        <v>173</v>
      </c>
      <c r="AI28" s="480"/>
      <c r="AJ28" s="480"/>
      <c r="AK28" s="480"/>
      <c r="AL28" s="519"/>
      <c r="AM28" s="479" t="s">
        <v>173</v>
      </c>
      <c r="AN28" s="480"/>
      <c r="AO28" s="480"/>
      <c r="AP28" s="480"/>
      <c r="AQ28" s="480"/>
      <c r="AR28" s="519"/>
      <c r="AS28" s="479" t="s">
        <v>129</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3915343</v>
      </c>
      <c r="BO28" s="392"/>
      <c r="BP28" s="392"/>
      <c r="BQ28" s="392"/>
      <c r="BR28" s="392"/>
      <c r="BS28" s="392"/>
      <c r="BT28" s="392"/>
      <c r="BU28" s="393"/>
      <c r="BV28" s="391">
        <v>4434943</v>
      </c>
      <c r="BW28" s="392"/>
      <c r="BX28" s="392"/>
      <c r="BY28" s="392"/>
      <c r="BZ28" s="392"/>
      <c r="CA28" s="392"/>
      <c r="CB28" s="392"/>
      <c r="CC28" s="393"/>
      <c r="CD28" s="200"/>
      <c r="CE28" s="537"/>
      <c r="CF28" s="537"/>
      <c r="CG28" s="537"/>
      <c r="CH28" s="537"/>
      <c r="CI28" s="537"/>
      <c r="CJ28" s="537"/>
      <c r="CK28" s="537"/>
      <c r="CL28" s="537"/>
      <c r="CM28" s="537"/>
      <c r="CN28" s="537"/>
      <c r="CO28" s="537"/>
      <c r="CP28" s="537"/>
      <c r="CQ28" s="537"/>
      <c r="CR28" s="537"/>
      <c r="CS28" s="538"/>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2"/>
      <c r="G29" s="452"/>
      <c r="H29" s="452"/>
      <c r="I29" s="452"/>
      <c r="J29" s="452"/>
      <c r="K29" s="453"/>
      <c r="L29" s="479">
        <v>8</v>
      </c>
      <c r="M29" s="480"/>
      <c r="N29" s="480"/>
      <c r="O29" s="480"/>
      <c r="P29" s="519"/>
      <c r="Q29" s="479">
        <v>1950</v>
      </c>
      <c r="R29" s="480"/>
      <c r="S29" s="480"/>
      <c r="T29" s="480"/>
      <c r="U29" s="480"/>
      <c r="V29" s="519"/>
      <c r="W29" s="579"/>
      <c r="X29" s="580"/>
      <c r="Y29" s="581"/>
      <c r="Z29" s="478" t="s">
        <v>185</v>
      </c>
      <c r="AA29" s="452"/>
      <c r="AB29" s="452"/>
      <c r="AC29" s="452"/>
      <c r="AD29" s="452"/>
      <c r="AE29" s="452"/>
      <c r="AF29" s="452"/>
      <c r="AG29" s="453"/>
      <c r="AH29" s="479">
        <v>90</v>
      </c>
      <c r="AI29" s="480"/>
      <c r="AJ29" s="480"/>
      <c r="AK29" s="480"/>
      <c r="AL29" s="519"/>
      <c r="AM29" s="479">
        <v>273600</v>
      </c>
      <c r="AN29" s="480"/>
      <c r="AO29" s="480"/>
      <c r="AP29" s="480"/>
      <c r="AQ29" s="480"/>
      <c r="AR29" s="519"/>
      <c r="AS29" s="479">
        <v>3040</v>
      </c>
      <c r="AT29" s="480"/>
      <c r="AU29" s="480"/>
      <c r="AV29" s="480"/>
      <c r="AW29" s="480"/>
      <c r="AX29" s="481"/>
      <c r="AY29" s="607"/>
      <c r="AZ29" s="608"/>
      <c r="BA29" s="608"/>
      <c r="BB29" s="609"/>
      <c r="BC29" s="456" t="s">
        <v>186</v>
      </c>
      <c r="BD29" s="457"/>
      <c r="BE29" s="457"/>
      <c r="BF29" s="457"/>
      <c r="BG29" s="457"/>
      <c r="BH29" s="457"/>
      <c r="BI29" s="457"/>
      <c r="BJ29" s="457"/>
      <c r="BK29" s="457"/>
      <c r="BL29" s="457"/>
      <c r="BM29" s="458"/>
      <c r="BN29" s="459">
        <v>928492</v>
      </c>
      <c r="BO29" s="460"/>
      <c r="BP29" s="460"/>
      <c r="BQ29" s="460"/>
      <c r="BR29" s="460"/>
      <c r="BS29" s="460"/>
      <c r="BT29" s="460"/>
      <c r="BU29" s="461"/>
      <c r="BV29" s="459">
        <v>925685</v>
      </c>
      <c r="BW29" s="460"/>
      <c r="BX29" s="460"/>
      <c r="BY29" s="460"/>
      <c r="BZ29" s="460"/>
      <c r="CA29" s="460"/>
      <c r="CB29" s="460"/>
      <c r="CC29" s="461"/>
      <c r="CD29" s="202"/>
      <c r="CE29" s="537"/>
      <c r="CF29" s="537"/>
      <c r="CG29" s="537"/>
      <c r="CH29" s="537"/>
      <c r="CI29" s="537"/>
      <c r="CJ29" s="537"/>
      <c r="CK29" s="537"/>
      <c r="CL29" s="537"/>
      <c r="CM29" s="537"/>
      <c r="CN29" s="537"/>
      <c r="CO29" s="537"/>
      <c r="CP29" s="537"/>
      <c r="CQ29" s="537"/>
      <c r="CR29" s="537"/>
      <c r="CS29" s="538"/>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98"/>
      <c r="M30" s="599"/>
      <c r="N30" s="599"/>
      <c r="O30" s="599"/>
      <c r="P30" s="600"/>
      <c r="Q30" s="598"/>
      <c r="R30" s="599"/>
      <c r="S30" s="599"/>
      <c r="T30" s="599"/>
      <c r="U30" s="599"/>
      <c r="V30" s="600"/>
      <c r="W30" s="601" t="s">
        <v>187</v>
      </c>
      <c r="X30" s="602"/>
      <c r="Y30" s="602"/>
      <c r="Z30" s="602"/>
      <c r="AA30" s="602"/>
      <c r="AB30" s="602"/>
      <c r="AC30" s="602"/>
      <c r="AD30" s="602"/>
      <c r="AE30" s="602"/>
      <c r="AF30" s="602"/>
      <c r="AG30" s="603"/>
      <c r="AH30" s="544">
        <v>95.8</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50</v>
      </c>
      <c r="BD30" s="591"/>
      <c r="BE30" s="591"/>
      <c r="BF30" s="591"/>
      <c r="BG30" s="591"/>
      <c r="BH30" s="591"/>
      <c r="BI30" s="591"/>
      <c r="BJ30" s="591"/>
      <c r="BK30" s="591"/>
      <c r="BL30" s="591"/>
      <c r="BM30" s="592"/>
      <c r="BN30" s="593">
        <v>3895193</v>
      </c>
      <c r="BO30" s="594"/>
      <c r="BP30" s="594"/>
      <c r="BQ30" s="594"/>
      <c r="BR30" s="594"/>
      <c r="BS30" s="594"/>
      <c r="BT30" s="594"/>
      <c r="BU30" s="595"/>
      <c r="BV30" s="593">
        <v>3266316</v>
      </c>
      <c r="BW30" s="594"/>
      <c r="BX30" s="594"/>
      <c r="BY30" s="594"/>
      <c r="BZ30" s="594"/>
      <c r="CA30" s="594"/>
      <c r="CB30" s="594"/>
      <c r="CC30" s="59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46" t="s">
        <v>194</v>
      </c>
      <c r="D33" s="446"/>
      <c r="E33" s="417" t="s">
        <v>195</v>
      </c>
      <c r="F33" s="417"/>
      <c r="G33" s="417"/>
      <c r="H33" s="417"/>
      <c r="I33" s="417"/>
      <c r="J33" s="417"/>
      <c r="K33" s="417"/>
      <c r="L33" s="417"/>
      <c r="M33" s="417"/>
      <c r="N33" s="417"/>
      <c r="O33" s="417"/>
      <c r="P33" s="417"/>
      <c r="Q33" s="417"/>
      <c r="R33" s="417"/>
      <c r="S33" s="417"/>
      <c r="T33" s="215"/>
      <c r="U33" s="446" t="s">
        <v>196</v>
      </c>
      <c r="V33" s="446"/>
      <c r="W33" s="417" t="s">
        <v>195</v>
      </c>
      <c r="X33" s="417"/>
      <c r="Y33" s="417"/>
      <c r="Z33" s="417"/>
      <c r="AA33" s="417"/>
      <c r="AB33" s="417"/>
      <c r="AC33" s="417"/>
      <c r="AD33" s="417"/>
      <c r="AE33" s="417"/>
      <c r="AF33" s="417"/>
      <c r="AG33" s="417"/>
      <c r="AH33" s="417"/>
      <c r="AI33" s="417"/>
      <c r="AJ33" s="417"/>
      <c r="AK33" s="417"/>
      <c r="AL33" s="215"/>
      <c r="AM33" s="446" t="s">
        <v>194</v>
      </c>
      <c r="AN33" s="446"/>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46" t="s">
        <v>197</v>
      </c>
      <c r="BX33" s="446"/>
      <c r="BY33" s="417" t="s">
        <v>199</v>
      </c>
      <c r="BZ33" s="417"/>
      <c r="CA33" s="417"/>
      <c r="CB33" s="417"/>
      <c r="CC33" s="417"/>
      <c r="CD33" s="417"/>
      <c r="CE33" s="417"/>
      <c r="CF33" s="417"/>
      <c r="CG33" s="417"/>
      <c r="CH33" s="417"/>
      <c r="CI33" s="417"/>
      <c r="CJ33" s="417"/>
      <c r="CK33" s="417"/>
      <c r="CL33" s="417"/>
      <c r="CM33" s="417"/>
      <c r="CN33" s="215"/>
      <c r="CO33" s="446" t="s">
        <v>194</v>
      </c>
      <c r="CP33" s="446"/>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徳島県市町村議会議員公務災害補償等組合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(株)神山温泉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徳島県市町村総合事務組合(一般会計)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徳島県市町村総合事務組合(滞納整理機構特別会計)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阿北環境整備組合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名西消防組合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徳島県後期高齢者広域連合(一般会計)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徳島県後期高齢者広域連合(後期高齢者医療事業会計)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gvhw0+f2z5YhbjmRf2BX+OrAAOvjWI/K4xvHHJAliCTfSjTxxPlCXdWypQuCkXCW4OawLW2VQMrwLI/lzT77Lw==" saltValue="on3oYkvhYOsJxupCI7kR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474064</v>
      </c>
      <c r="S5" s="631"/>
      <c r="T5" s="631"/>
      <c r="U5" s="631"/>
      <c r="V5" s="631"/>
      <c r="W5" s="631"/>
      <c r="X5" s="631"/>
      <c r="Y5" s="632"/>
      <c r="Z5" s="633">
        <v>9.1999999999999993</v>
      </c>
      <c r="AA5" s="633"/>
      <c r="AB5" s="633"/>
      <c r="AC5" s="633"/>
      <c r="AD5" s="634">
        <v>474064</v>
      </c>
      <c r="AE5" s="634"/>
      <c r="AF5" s="634"/>
      <c r="AG5" s="634"/>
      <c r="AH5" s="634"/>
      <c r="AI5" s="634"/>
      <c r="AJ5" s="634"/>
      <c r="AK5" s="634"/>
      <c r="AL5" s="635">
        <v>17.7</v>
      </c>
      <c r="AM5" s="636"/>
      <c r="AN5" s="636"/>
      <c r="AO5" s="637"/>
      <c r="AP5" s="627" t="s">
        <v>224</v>
      </c>
      <c r="AQ5" s="628"/>
      <c r="AR5" s="628"/>
      <c r="AS5" s="628"/>
      <c r="AT5" s="628"/>
      <c r="AU5" s="628"/>
      <c r="AV5" s="628"/>
      <c r="AW5" s="628"/>
      <c r="AX5" s="628"/>
      <c r="AY5" s="628"/>
      <c r="AZ5" s="628"/>
      <c r="BA5" s="628"/>
      <c r="BB5" s="628"/>
      <c r="BC5" s="628"/>
      <c r="BD5" s="628"/>
      <c r="BE5" s="628"/>
      <c r="BF5" s="629"/>
      <c r="BG5" s="641">
        <v>474064</v>
      </c>
      <c r="BH5" s="642"/>
      <c r="BI5" s="642"/>
      <c r="BJ5" s="642"/>
      <c r="BK5" s="642"/>
      <c r="BL5" s="642"/>
      <c r="BM5" s="642"/>
      <c r="BN5" s="643"/>
      <c r="BO5" s="644">
        <v>100</v>
      </c>
      <c r="BP5" s="644"/>
      <c r="BQ5" s="644"/>
      <c r="BR5" s="644"/>
      <c r="BS5" s="645" t="s">
        <v>225</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217</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89142</v>
      </c>
      <c r="S6" s="642"/>
      <c r="T6" s="642"/>
      <c r="U6" s="642"/>
      <c r="V6" s="642"/>
      <c r="W6" s="642"/>
      <c r="X6" s="642"/>
      <c r="Y6" s="643"/>
      <c r="Z6" s="644">
        <v>1.7</v>
      </c>
      <c r="AA6" s="644"/>
      <c r="AB6" s="644"/>
      <c r="AC6" s="644"/>
      <c r="AD6" s="645">
        <v>89142</v>
      </c>
      <c r="AE6" s="645"/>
      <c r="AF6" s="645"/>
      <c r="AG6" s="645"/>
      <c r="AH6" s="645"/>
      <c r="AI6" s="645"/>
      <c r="AJ6" s="645"/>
      <c r="AK6" s="645"/>
      <c r="AL6" s="646">
        <v>3.3</v>
      </c>
      <c r="AM6" s="647"/>
      <c r="AN6" s="647"/>
      <c r="AO6" s="648"/>
      <c r="AP6" s="638" t="s">
        <v>230</v>
      </c>
      <c r="AQ6" s="639"/>
      <c r="AR6" s="639"/>
      <c r="AS6" s="639"/>
      <c r="AT6" s="639"/>
      <c r="AU6" s="639"/>
      <c r="AV6" s="639"/>
      <c r="AW6" s="639"/>
      <c r="AX6" s="639"/>
      <c r="AY6" s="639"/>
      <c r="AZ6" s="639"/>
      <c r="BA6" s="639"/>
      <c r="BB6" s="639"/>
      <c r="BC6" s="639"/>
      <c r="BD6" s="639"/>
      <c r="BE6" s="639"/>
      <c r="BF6" s="640"/>
      <c r="BG6" s="641">
        <v>474064</v>
      </c>
      <c r="BH6" s="642"/>
      <c r="BI6" s="642"/>
      <c r="BJ6" s="642"/>
      <c r="BK6" s="642"/>
      <c r="BL6" s="642"/>
      <c r="BM6" s="642"/>
      <c r="BN6" s="643"/>
      <c r="BO6" s="644">
        <v>100</v>
      </c>
      <c r="BP6" s="644"/>
      <c r="BQ6" s="644"/>
      <c r="BR6" s="644"/>
      <c r="BS6" s="645" t="s">
        <v>129</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51697</v>
      </c>
      <c r="CS6" s="642"/>
      <c r="CT6" s="642"/>
      <c r="CU6" s="642"/>
      <c r="CV6" s="642"/>
      <c r="CW6" s="642"/>
      <c r="CX6" s="642"/>
      <c r="CY6" s="643"/>
      <c r="CZ6" s="635">
        <v>1.1000000000000001</v>
      </c>
      <c r="DA6" s="636"/>
      <c r="DB6" s="636"/>
      <c r="DC6" s="655"/>
      <c r="DD6" s="650" t="s">
        <v>129</v>
      </c>
      <c r="DE6" s="642"/>
      <c r="DF6" s="642"/>
      <c r="DG6" s="642"/>
      <c r="DH6" s="642"/>
      <c r="DI6" s="642"/>
      <c r="DJ6" s="642"/>
      <c r="DK6" s="642"/>
      <c r="DL6" s="642"/>
      <c r="DM6" s="642"/>
      <c r="DN6" s="642"/>
      <c r="DO6" s="642"/>
      <c r="DP6" s="643"/>
      <c r="DQ6" s="650">
        <v>51697</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968</v>
      </c>
      <c r="S7" s="642"/>
      <c r="T7" s="642"/>
      <c r="U7" s="642"/>
      <c r="V7" s="642"/>
      <c r="W7" s="642"/>
      <c r="X7" s="642"/>
      <c r="Y7" s="643"/>
      <c r="Z7" s="644">
        <v>0</v>
      </c>
      <c r="AA7" s="644"/>
      <c r="AB7" s="644"/>
      <c r="AC7" s="644"/>
      <c r="AD7" s="645">
        <v>968</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149819</v>
      </c>
      <c r="BH7" s="642"/>
      <c r="BI7" s="642"/>
      <c r="BJ7" s="642"/>
      <c r="BK7" s="642"/>
      <c r="BL7" s="642"/>
      <c r="BM7" s="642"/>
      <c r="BN7" s="643"/>
      <c r="BO7" s="644">
        <v>31.6</v>
      </c>
      <c r="BP7" s="644"/>
      <c r="BQ7" s="644"/>
      <c r="BR7" s="644"/>
      <c r="BS7" s="645" t="s">
        <v>129</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1407109</v>
      </c>
      <c r="CS7" s="642"/>
      <c r="CT7" s="642"/>
      <c r="CU7" s="642"/>
      <c r="CV7" s="642"/>
      <c r="CW7" s="642"/>
      <c r="CX7" s="642"/>
      <c r="CY7" s="643"/>
      <c r="CZ7" s="644">
        <v>28.9</v>
      </c>
      <c r="DA7" s="644"/>
      <c r="DB7" s="644"/>
      <c r="DC7" s="644"/>
      <c r="DD7" s="650">
        <v>15774</v>
      </c>
      <c r="DE7" s="642"/>
      <c r="DF7" s="642"/>
      <c r="DG7" s="642"/>
      <c r="DH7" s="642"/>
      <c r="DI7" s="642"/>
      <c r="DJ7" s="642"/>
      <c r="DK7" s="642"/>
      <c r="DL7" s="642"/>
      <c r="DM7" s="642"/>
      <c r="DN7" s="642"/>
      <c r="DO7" s="642"/>
      <c r="DP7" s="643"/>
      <c r="DQ7" s="650">
        <v>1196719</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2587</v>
      </c>
      <c r="S8" s="642"/>
      <c r="T8" s="642"/>
      <c r="U8" s="642"/>
      <c r="V8" s="642"/>
      <c r="W8" s="642"/>
      <c r="X8" s="642"/>
      <c r="Y8" s="643"/>
      <c r="Z8" s="644">
        <v>0</v>
      </c>
      <c r="AA8" s="644"/>
      <c r="AB8" s="644"/>
      <c r="AC8" s="644"/>
      <c r="AD8" s="645">
        <v>2587</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7462</v>
      </c>
      <c r="BH8" s="642"/>
      <c r="BI8" s="642"/>
      <c r="BJ8" s="642"/>
      <c r="BK8" s="642"/>
      <c r="BL8" s="642"/>
      <c r="BM8" s="642"/>
      <c r="BN8" s="643"/>
      <c r="BO8" s="644">
        <v>1.6</v>
      </c>
      <c r="BP8" s="644"/>
      <c r="BQ8" s="644"/>
      <c r="BR8" s="644"/>
      <c r="BS8" s="650" t="s">
        <v>129</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1086225</v>
      </c>
      <c r="CS8" s="642"/>
      <c r="CT8" s="642"/>
      <c r="CU8" s="642"/>
      <c r="CV8" s="642"/>
      <c r="CW8" s="642"/>
      <c r="CX8" s="642"/>
      <c r="CY8" s="643"/>
      <c r="CZ8" s="644">
        <v>22.3</v>
      </c>
      <c r="DA8" s="644"/>
      <c r="DB8" s="644"/>
      <c r="DC8" s="644"/>
      <c r="DD8" s="650">
        <v>22259</v>
      </c>
      <c r="DE8" s="642"/>
      <c r="DF8" s="642"/>
      <c r="DG8" s="642"/>
      <c r="DH8" s="642"/>
      <c r="DI8" s="642"/>
      <c r="DJ8" s="642"/>
      <c r="DK8" s="642"/>
      <c r="DL8" s="642"/>
      <c r="DM8" s="642"/>
      <c r="DN8" s="642"/>
      <c r="DO8" s="642"/>
      <c r="DP8" s="643"/>
      <c r="DQ8" s="650">
        <v>775617</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2225</v>
      </c>
      <c r="S9" s="642"/>
      <c r="T9" s="642"/>
      <c r="U9" s="642"/>
      <c r="V9" s="642"/>
      <c r="W9" s="642"/>
      <c r="X9" s="642"/>
      <c r="Y9" s="643"/>
      <c r="Z9" s="644">
        <v>0</v>
      </c>
      <c r="AA9" s="644"/>
      <c r="AB9" s="644"/>
      <c r="AC9" s="644"/>
      <c r="AD9" s="645">
        <v>2225</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124614</v>
      </c>
      <c r="BH9" s="642"/>
      <c r="BI9" s="642"/>
      <c r="BJ9" s="642"/>
      <c r="BK9" s="642"/>
      <c r="BL9" s="642"/>
      <c r="BM9" s="642"/>
      <c r="BN9" s="643"/>
      <c r="BO9" s="644">
        <v>26.3</v>
      </c>
      <c r="BP9" s="644"/>
      <c r="BQ9" s="644"/>
      <c r="BR9" s="644"/>
      <c r="BS9" s="650" t="s">
        <v>129</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218945</v>
      </c>
      <c r="CS9" s="642"/>
      <c r="CT9" s="642"/>
      <c r="CU9" s="642"/>
      <c r="CV9" s="642"/>
      <c r="CW9" s="642"/>
      <c r="CX9" s="642"/>
      <c r="CY9" s="643"/>
      <c r="CZ9" s="644">
        <v>4.5</v>
      </c>
      <c r="DA9" s="644"/>
      <c r="DB9" s="644"/>
      <c r="DC9" s="644"/>
      <c r="DD9" s="650">
        <v>4394</v>
      </c>
      <c r="DE9" s="642"/>
      <c r="DF9" s="642"/>
      <c r="DG9" s="642"/>
      <c r="DH9" s="642"/>
      <c r="DI9" s="642"/>
      <c r="DJ9" s="642"/>
      <c r="DK9" s="642"/>
      <c r="DL9" s="642"/>
      <c r="DM9" s="642"/>
      <c r="DN9" s="642"/>
      <c r="DO9" s="642"/>
      <c r="DP9" s="643"/>
      <c r="DQ9" s="650">
        <v>203428</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225</v>
      </c>
      <c r="AE10" s="645"/>
      <c r="AF10" s="645"/>
      <c r="AG10" s="645"/>
      <c r="AH10" s="645"/>
      <c r="AI10" s="645"/>
      <c r="AJ10" s="645"/>
      <c r="AK10" s="645"/>
      <c r="AL10" s="646" t="s">
        <v>225</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13063</v>
      </c>
      <c r="BH10" s="642"/>
      <c r="BI10" s="642"/>
      <c r="BJ10" s="642"/>
      <c r="BK10" s="642"/>
      <c r="BL10" s="642"/>
      <c r="BM10" s="642"/>
      <c r="BN10" s="643"/>
      <c r="BO10" s="644">
        <v>2.8</v>
      </c>
      <c r="BP10" s="644"/>
      <c r="BQ10" s="644"/>
      <c r="BR10" s="644"/>
      <c r="BS10" s="650" t="s">
        <v>129</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129</v>
      </c>
      <c r="CS10" s="642"/>
      <c r="CT10" s="642"/>
      <c r="CU10" s="642"/>
      <c r="CV10" s="642"/>
      <c r="CW10" s="642"/>
      <c r="CX10" s="642"/>
      <c r="CY10" s="643"/>
      <c r="CZ10" s="644" t="s">
        <v>129</v>
      </c>
      <c r="DA10" s="644"/>
      <c r="DB10" s="644"/>
      <c r="DC10" s="644"/>
      <c r="DD10" s="650" t="s">
        <v>173</v>
      </c>
      <c r="DE10" s="642"/>
      <c r="DF10" s="642"/>
      <c r="DG10" s="642"/>
      <c r="DH10" s="642"/>
      <c r="DI10" s="642"/>
      <c r="DJ10" s="642"/>
      <c r="DK10" s="642"/>
      <c r="DL10" s="642"/>
      <c r="DM10" s="642"/>
      <c r="DN10" s="642"/>
      <c r="DO10" s="642"/>
      <c r="DP10" s="643"/>
      <c r="DQ10" s="650" t="s">
        <v>129</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4680</v>
      </c>
      <c r="BH11" s="642"/>
      <c r="BI11" s="642"/>
      <c r="BJ11" s="642"/>
      <c r="BK11" s="642"/>
      <c r="BL11" s="642"/>
      <c r="BM11" s="642"/>
      <c r="BN11" s="643"/>
      <c r="BO11" s="644">
        <v>1</v>
      </c>
      <c r="BP11" s="644"/>
      <c r="BQ11" s="644"/>
      <c r="BR11" s="644"/>
      <c r="BS11" s="650" t="s">
        <v>225</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300088</v>
      </c>
      <c r="CS11" s="642"/>
      <c r="CT11" s="642"/>
      <c r="CU11" s="642"/>
      <c r="CV11" s="642"/>
      <c r="CW11" s="642"/>
      <c r="CX11" s="642"/>
      <c r="CY11" s="643"/>
      <c r="CZ11" s="644">
        <v>6.2</v>
      </c>
      <c r="DA11" s="644"/>
      <c r="DB11" s="644"/>
      <c r="DC11" s="644"/>
      <c r="DD11" s="650">
        <v>126715</v>
      </c>
      <c r="DE11" s="642"/>
      <c r="DF11" s="642"/>
      <c r="DG11" s="642"/>
      <c r="DH11" s="642"/>
      <c r="DI11" s="642"/>
      <c r="DJ11" s="642"/>
      <c r="DK11" s="642"/>
      <c r="DL11" s="642"/>
      <c r="DM11" s="642"/>
      <c r="DN11" s="642"/>
      <c r="DO11" s="642"/>
      <c r="DP11" s="643"/>
      <c r="DQ11" s="650">
        <v>151723</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87203</v>
      </c>
      <c r="S12" s="642"/>
      <c r="T12" s="642"/>
      <c r="U12" s="642"/>
      <c r="V12" s="642"/>
      <c r="W12" s="642"/>
      <c r="X12" s="642"/>
      <c r="Y12" s="643"/>
      <c r="Z12" s="644">
        <v>1.7</v>
      </c>
      <c r="AA12" s="644"/>
      <c r="AB12" s="644"/>
      <c r="AC12" s="644"/>
      <c r="AD12" s="645">
        <v>87203</v>
      </c>
      <c r="AE12" s="645"/>
      <c r="AF12" s="645"/>
      <c r="AG12" s="645"/>
      <c r="AH12" s="645"/>
      <c r="AI12" s="645"/>
      <c r="AJ12" s="645"/>
      <c r="AK12" s="645"/>
      <c r="AL12" s="646">
        <v>3.3</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283627</v>
      </c>
      <c r="BH12" s="642"/>
      <c r="BI12" s="642"/>
      <c r="BJ12" s="642"/>
      <c r="BK12" s="642"/>
      <c r="BL12" s="642"/>
      <c r="BM12" s="642"/>
      <c r="BN12" s="643"/>
      <c r="BO12" s="644">
        <v>59.8</v>
      </c>
      <c r="BP12" s="644"/>
      <c r="BQ12" s="644"/>
      <c r="BR12" s="644"/>
      <c r="BS12" s="650" t="s">
        <v>129</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70171</v>
      </c>
      <c r="CS12" s="642"/>
      <c r="CT12" s="642"/>
      <c r="CU12" s="642"/>
      <c r="CV12" s="642"/>
      <c r="CW12" s="642"/>
      <c r="CX12" s="642"/>
      <c r="CY12" s="643"/>
      <c r="CZ12" s="644">
        <v>1.4</v>
      </c>
      <c r="DA12" s="644"/>
      <c r="DB12" s="644"/>
      <c r="DC12" s="644"/>
      <c r="DD12" s="650">
        <v>22797</v>
      </c>
      <c r="DE12" s="642"/>
      <c r="DF12" s="642"/>
      <c r="DG12" s="642"/>
      <c r="DH12" s="642"/>
      <c r="DI12" s="642"/>
      <c r="DJ12" s="642"/>
      <c r="DK12" s="642"/>
      <c r="DL12" s="642"/>
      <c r="DM12" s="642"/>
      <c r="DN12" s="642"/>
      <c r="DO12" s="642"/>
      <c r="DP12" s="643"/>
      <c r="DQ12" s="650">
        <v>45232</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v>16236</v>
      </c>
      <c r="S13" s="642"/>
      <c r="T13" s="642"/>
      <c r="U13" s="642"/>
      <c r="V13" s="642"/>
      <c r="W13" s="642"/>
      <c r="X13" s="642"/>
      <c r="Y13" s="643"/>
      <c r="Z13" s="644">
        <v>0.3</v>
      </c>
      <c r="AA13" s="644"/>
      <c r="AB13" s="644"/>
      <c r="AC13" s="644"/>
      <c r="AD13" s="645">
        <v>16236</v>
      </c>
      <c r="AE13" s="645"/>
      <c r="AF13" s="645"/>
      <c r="AG13" s="645"/>
      <c r="AH13" s="645"/>
      <c r="AI13" s="645"/>
      <c r="AJ13" s="645"/>
      <c r="AK13" s="645"/>
      <c r="AL13" s="646">
        <v>0.6</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283179</v>
      </c>
      <c r="BH13" s="642"/>
      <c r="BI13" s="642"/>
      <c r="BJ13" s="642"/>
      <c r="BK13" s="642"/>
      <c r="BL13" s="642"/>
      <c r="BM13" s="642"/>
      <c r="BN13" s="643"/>
      <c r="BO13" s="644">
        <v>59.7</v>
      </c>
      <c r="BP13" s="644"/>
      <c r="BQ13" s="644"/>
      <c r="BR13" s="644"/>
      <c r="BS13" s="650" t="s">
        <v>129</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577724</v>
      </c>
      <c r="CS13" s="642"/>
      <c r="CT13" s="642"/>
      <c r="CU13" s="642"/>
      <c r="CV13" s="642"/>
      <c r="CW13" s="642"/>
      <c r="CX13" s="642"/>
      <c r="CY13" s="643"/>
      <c r="CZ13" s="644">
        <v>11.9</v>
      </c>
      <c r="DA13" s="644"/>
      <c r="DB13" s="644"/>
      <c r="DC13" s="644"/>
      <c r="DD13" s="650">
        <v>427043</v>
      </c>
      <c r="DE13" s="642"/>
      <c r="DF13" s="642"/>
      <c r="DG13" s="642"/>
      <c r="DH13" s="642"/>
      <c r="DI13" s="642"/>
      <c r="DJ13" s="642"/>
      <c r="DK13" s="642"/>
      <c r="DL13" s="642"/>
      <c r="DM13" s="642"/>
      <c r="DN13" s="642"/>
      <c r="DO13" s="642"/>
      <c r="DP13" s="643"/>
      <c r="DQ13" s="650">
        <v>223542</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173</v>
      </c>
      <c r="AA14" s="644"/>
      <c r="AB14" s="644"/>
      <c r="AC14" s="644"/>
      <c r="AD14" s="645" t="s">
        <v>173</v>
      </c>
      <c r="AE14" s="645"/>
      <c r="AF14" s="645"/>
      <c r="AG14" s="645"/>
      <c r="AH14" s="645"/>
      <c r="AI14" s="645"/>
      <c r="AJ14" s="645"/>
      <c r="AK14" s="645"/>
      <c r="AL14" s="646" t="s">
        <v>129</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23908</v>
      </c>
      <c r="BH14" s="642"/>
      <c r="BI14" s="642"/>
      <c r="BJ14" s="642"/>
      <c r="BK14" s="642"/>
      <c r="BL14" s="642"/>
      <c r="BM14" s="642"/>
      <c r="BN14" s="643"/>
      <c r="BO14" s="644">
        <v>5</v>
      </c>
      <c r="BP14" s="644"/>
      <c r="BQ14" s="644"/>
      <c r="BR14" s="644"/>
      <c r="BS14" s="650" t="s">
        <v>129</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177170</v>
      </c>
      <c r="CS14" s="642"/>
      <c r="CT14" s="642"/>
      <c r="CU14" s="642"/>
      <c r="CV14" s="642"/>
      <c r="CW14" s="642"/>
      <c r="CX14" s="642"/>
      <c r="CY14" s="643"/>
      <c r="CZ14" s="644">
        <v>3.6</v>
      </c>
      <c r="DA14" s="644"/>
      <c r="DB14" s="644"/>
      <c r="DC14" s="644"/>
      <c r="DD14" s="650">
        <v>15650</v>
      </c>
      <c r="DE14" s="642"/>
      <c r="DF14" s="642"/>
      <c r="DG14" s="642"/>
      <c r="DH14" s="642"/>
      <c r="DI14" s="642"/>
      <c r="DJ14" s="642"/>
      <c r="DK14" s="642"/>
      <c r="DL14" s="642"/>
      <c r="DM14" s="642"/>
      <c r="DN14" s="642"/>
      <c r="DO14" s="642"/>
      <c r="DP14" s="643"/>
      <c r="DQ14" s="650">
        <v>166370</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19472</v>
      </c>
      <c r="S15" s="642"/>
      <c r="T15" s="642"/>
      <c r="U15" s="642"/>
      <c r="V15" s="642"/>
      <c r="W15" s="642"/>
      <c r="X15" s="642"/>
      <c r="Y15" s="643"/>
      <c r="Z15" s="644">
        <v>0.4</v>
      </c>
      <c r="AA15" s="644"/>
      <c r="AB15" s="644"/>
      <c r="AC15" s="644"/>
      <c r="AD15" s="645">
        <v>19472</v>
      </c>
      <c r="AE15" s="645"/>
      <c r="AF15" s="645"/>
      <c r="AG15" s="645"/>
      <c r="AH15" s="645"/>
      <c r="AI15" s="645"/>
      <c r="AJ15" s="645"/>
      <c r="AK15" s="645"/>
      <c r="AL15" s="646">
        <v>0.7</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16710</v>
      </c>
      <c r="BH15" s="642"/>
      <c r="BI15" s="642"/>
      <c r="BJ15" s="642"/>
      <c r="BK15" s="642"/>
      <c r="BL15" s="642"/>
      <c r="BM15" s="642"/>
      <c r="BN15" s="643"/>
      <c r="BO15" s="644">
        <v>3.5</v>
      </c>
      <c r="BP15" s="644"/>
      <c r="BQ15" s="644"/>
      <c r="BR15" s="644"/>
      <c r="BS15" s="650" t="s">
        <v>173</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318300</v>
      </c>
      <c r="CS15" s="642"/>
      <c r="CT15" s="642"/>
      <c r="CU15" s="642"/>
      <c r="CV15" s="642"/>
      <c r="CW15" s="642"/>
      <c r="CX15" s="642"/>
      <c r="CY15" s="643"/>
      <c r="CZ15" s="644">
        <v>6.5</v>
      </c>
      <c r="DA15" s="644"/>
      <c r="DB15" s="644"/>
      <c r="DC15" s="644"/>
      <c r="DD15" s="650">
        <v>39376</v>
      </c>
      <c r="DE15" s="642"/>
      <c r="DF15" s="642"/>
      <c r="DG15" s="642"/>
      <c r="DH15" s="642"/>
      <c r="DI15" s="642"/>
      <c r="DJ15" s="642"/>
      <c r="DK15" s="642"/>
      <c r="DL15" s="642"/>
      <c r="DM15" s="642"/>
      <c r="DN15" s="642"/>
      <c r="DO15" s="642"/>
      <c r="DP15" s="643"/>
      <c r="DQ15" s="650">
        <v>259929</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225</v>
      </c>
      <c r="S16" s="642"/>
      <c r="T16" s="642"/>
      <c r="U16" s="642"/>
      <c r="V16" s="642"/>
      <c r="W16" s="642"/>
      <c r="X16" s="642"/>
      <c r="Y16" s="643"/>
      <c r="Z16" s="644" t="s">
        <v>129</v>
      </c>
      <c r="AA16" s="644"/>
      <c r="AB16" s="644"/>
      <c r="AC16" s="644"/>
      <c r="AD16" s="645" t="s">
        <v>225</v>
      </c>
      <c r="AE16" s="645"/>
      <c r="AF16" s="645"/>
      <c r="AG16" s="645"/>
      <c r="AH16" s="645"/>
      <c r="AI16" s="645"/>
      <c r="AJ16" s="645"/>
      <c r="AK16" s="645"/>
      <c r="AL16" s="646" t="s">
        <v>225</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324976</v>
      </c>
      <c r="CS16" s="642"/>
      <c r="CT16" s="642"/>
      <c r="CU16" s="642"/>
      <c r="CV16" s="642"/>
      <c r="CW16" s="642"/>
      <c r="CX16" s="642"/>
      <c r="CY16" s="643"/>
      <c r="CZ16" s="644">
        <v>6.7</v>
      </c>
      <c r="DA16" s="644"/>
      <c r="DB16" s="644"/>
      <c r="DC16" s="644"/>
      <c r="DD16" s="650" t="s">
        <v>129</v>
      </c>
      <c r="DE16" s="642"/>
      <c r="DF16" s="642"/>
      <c r="DG16" s="642"/>
      <c r="DH16" s="642"/>
      <c r="DI16" s="642"/>
      <c r="DJ16" s="642"/>
      <c r="DK16" s="642"/>
      <c r="DL16" s="642"/>
      <c r="DM16" s="642"/>
      <c r="DN16" s="642"/>
      <c r="DO16" s="642"/>
      <c r="DP16" s="643"/>
      <c r="DQ16" s="650">
        <v>21509</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437</v>
      </c>
      <c r="S17" s="642"/>
      <c r="T17" s="642"/>
      <c r="U17" s="642"/>
      <c r="V17" s="642"/>
      <c r="W17" s="642"/>
      <c r="X17" s="642"/>
      <c r="Y17" s="643"/>
      <c r="Z17" s="644">
        <v>0</v>
      </c>
      <c r="AA17" s="644"/>
      <c r="AB17" s="644"/>
      <c r="AC17" s="644"/>
      <c r="AD17" s="645">
        <v>437</v>
      </c>
      <c r="AE17" s="645"/>
      <c r="AF17" s="645"/>
      <c r="AG17" s="645"/>
      <c r="AH17" s="645"/>
      <c r="AI17" s="645"/>
      <c r="AJ17" s="645"/>
      <c r="AK17" s="645"/>
      <c r="AL17" s="646">
        <v>0</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225</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338700</v>
      </c>
      <c r="CS17" s="642"/>
      <c r="CT17" s="642"/>
      <c r="CU17" s="642"/>
      <c r="CV17" s="642"/>
      <c r="CW17" s="642"/>
      <c r="CX17" s="642"/>
      <c r="CY17" s="643"/>
      <c r="CZ17" s="644">
        <v>7</v>
      </c>
      <c r="DA17" s="644"/>
      <c r="DB17" s="644"/>
      <c r="DC17" s="644"/>
      <c r="DD17" s="650" t="s">
        <v>129</v>
      </c>
      <c r="DE17" s="642"/>
      <c r="DF17" s="642"/>
      <c r="DG17" s="642"/>
      <c r="DH17" s="642"/>
      <c r="DI17" s="642"/>
      <c r="DJ17" s="642"/>
      <c r="DK17" s="642"/>
      <c r="DL17" s="642"/>
      <c r="DM17" s="642"/>
      <c r="DN17" s="642"/>
      <c r="DO17" s="642"/>
      <c r="DP17" s="643"/>
      <c r="DQ17" s="650">
        <v>338700</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2204769</v>
      </c>
      <c r="S18" s="642"/>
      <c r="T18" s="642"/>
      <c r="U18" s="642"/>
      <c r="V18" s="642"/>
      <c r="W18" s="642"/>
      <c r="X18" s="642"/>
      <c r="Y18" s="643"/>
      <c r="Z18" s="644">
        <v>42.6</v>
      </c>
      <c r="AA18" s="644"/>
      <c r="AB18" s="644"/>
      <c r="AC18" s="644"/>
      <c r="AD18" s="645">
        <v>1983285</v>
      </c>
      <c r="AE18" s="645"/>
      <c r="AF18" s="645"/>
      <c r="AG18" s="645"/>
      <c r="AH18" s="645"/>
      <c r="AI18" s="645"/>
      <c r="AJ18" s="645"/>
      <c r="AK18" s="645"/>
      <c r="AL18" s="646">
        <v>74.099999999999994</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173</v>
      </c>
      <c r="BP18" s="644"/>
      <c r="BQ18" s="644"/>
      <c r="BR18" s="644"/>
      <c r="BS18" s="650" t="s">
        <v>225</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1983285</v>
      </c>
      <c r="S19" s="642"/>
      <c r="T19" s="642"/>
      <c r="U19" s="642"/>
      <c r="V19" s="642"/>
      <c r="W19" s="642"/>
      <c r="X19" s="642"/>
      <c r="Y19" s="643"/>
      <c r="Z19" s="644">
        <v>38.299999999999997</v>
      </c>
      <c r="AA19" s="644"/>
      <c r="AB19" s="644"/>
      <c r="AC19" s="644"/>
      <c r="AD19" s="645">
        <v>1983285</v>
      </c>
      <c r="AE19" s="645"/>
      <c r="AF19" s="645"/>
      <c r="AG19" s="645"/>
      <c r="AH19" s="645"/>
      <c r="AI19" s="645"/>
      <c r="AJ19" s="645"/>
      <c r="AK19" s="645"/>
      <c r="AL19" s="646">
        <v>74.099999999999994</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129</v>
      </c>
      <c r="BH19" s="642"/>
      <c r="BI19" s="642"/>
      <c r="BJ19" s="642"/>
      <c r="BK19" s="642"/>
      <c r="BL19" s="642"/>
      <c r="BM19" s="642"/>
      <c r="BN19" s="643"/>
      <c r="BO19" s="644" t="s">
        <v>129</v>
      </c>
      <c r="BP19" s="644"/>
      <c r="BQ19" s="644"/>
      <c r="BR19" s="644"/>
      <c r="BS19" s="650" t="s">
        <v>129</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225</v>
      </c>
      <c r="DA19" s="644"/>
      <c r="DB19" s="644"/>
      <c r="DC19" s="644"/>
      <c r="DD19" s="650" t="s">
        <v>225</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221484</v>
      </c>
      <c r="S20" s="642"/>
      <c r="T20" s="642"/>
      <c r="U20" s="642"/>
      <c r="V20" s="642"/>
      <c r="W20" s="642"/>
      <c r="X20" s="642"/>
      <c r="Y20" s="643"/>
      <c r="Z20" s="644">
        <v>4.3</v>
      </c>
      <c r="AA20" s="644"/>
      <c r="AB20" s="644"/>
      <c r="AC20" s="644"/>
      <c r="AD20" s="645" t="s">
        <v>225</v>
      </c>
      <c r="AE20" s="645"/>
      <c r="AF20" s="645"/>
      <c r="AG20" s="645"/>
      <c r="AH20" s="645"/>
      <c r="AI20" s="645"/>
      <c r="AJ20" s="645"/>
      <c r="AK20" s="645"/>
      <c r="AL20" s="646" t="s">
        <v>129</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129</v>
      </c>
      <c r="BH20" s="642"/>
      <c r="BI20" s="642"/>
      <c r="BJ20" s="642"/>
      <c r="BK20" s="642"/>
      <c r="BL20" s="642"/>
      <c r="BM20" s="642"/>
      <c r="BN20" s="643"/>
      <c r="BO20" s="644" t="s">
        <v>129</v>
      </c>
      <c r="BP20" s="644"/>
      <c r="BQ20" s="644"/>
      <c r="BR20" s="644"/>
      <c r="BS20" s="650" t="s">
        <v>173</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4871105</v>
      </c>
      <c r="CS20" s="642"/>
      <c r="CT20" s="642"/>
      <c r="CU20" s="642"/>
      <c r="CV20" s="642"/>
      <c r="CW20" s="642"/>
      <c r="CX20" s="642"/>
      <c r="CY20" s="643"/>
      <c r="CZ20" s="644">
        <v>100</v>
      </c>
      <c r="DA20" s="644"/>
      <c r="DB20" s="644"/>
      <c r="DC20" s="644"/>
      <c r="DD20" s="650">
        <v>674008</v>
      </c>
      <c r="DE20" s="642"/>
      <c r="DF20" s="642"/>
      <c r="DG20" s="642"/>
      <c r="DH20" s="642"/>
      <c r="DI20" s="642"/>
      <c r="DJ20" s="642"/>
      <c r="DK20" s="642"/>
      <c r="DL20" s="642"/>
      <c r="DM20" s="642"/>
      <c r="DN20" s="642"/>
      <c r="DO20" s="642"/>
      <c r="DP20" s="643"/>
      <c r="DQ20" s="650">
        <v>3434466</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129</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129</v>
      </c>
      <c r="BH21" s="642"/>
      <c r="BI21" s="642"/>
      <c r="BJ21" s="642"/>
      <c r="BK21" s="642"/>
      <c r="BL21" s="642"/>
      <c r="BM21" s="642"/>
      <c r="BN21" s="643"/>
      <c r="BO21" s="644" t="s">
        <v>129</v>
      </c>
      <c r="BP21" s="644"/>
      <c r="BQ21" s="644"/>
      <c r="BR21" s="644"/>
      <c r="BS21" s="650" t="s">
        <v>225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2897103</v>
      </c>
      <c r="S22" s="642"/>
      <c r="T22" s="642"/>
      <c r="U22" s="642"/>
      <c r="V22" s="642"/>
      <c r="W22" s="642"/>
      <c r="X22" s="642"/>
      <c r="Y22" s="643"/>
      <c r="Z22" s="644">
        <v>56</v>
      </c>
      <c r="AA22" s="644"/>
      <c r="AB22" s="644"/>
      <c r="AC22" s="644"/>
      <c r="AD22" s="645">
        <v>2675619</v>
      </c>
      <c r="AE22" s="645"/>
      <c r="AF22" s="645"/>
      <c r="AG22" s="645"/>
      <c r="AH22" s="645"/>
      <c r="AI22" s="645"/>
      <c r="AJ22" s="645"/>
      <c r="AK22" s="645"/>
      <c r="AL22" s="646">
        <v>100</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883</v>
      </c>
      <c r="S23" s="642"/>
      <c r="T23" s="642"/>
      <c r="U23" s="642"/>
      <c r="V23" s="642"/>
      <c r="W23" s="642"/>
      <c r="X23" s="642"/>
      <c r="Y23" s="643"/>
      <c r="Z23" s="644">
        <v>0</v>
      </c>
      <c r="AA23" s="644"/>
      <c r="AB23" s="644"/>
      <c r="AC23" s="644"/>
      <c r="AD23" s="645">
        <v>883</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37780</v>
      </c>
      <c r="S24" s="642"/>
      <c r="T24" s="642"/>
      <c r="U24" s="642"/>
      <c r="V24" s="642"/>
      <c r="W24" s="642"/>
      <c r="X24" s="642"/>
      <c r="Y24" s="643"/>
      <c r="Z24" s="644">
        <v>0.7</v>
      </c>
      <c r="AA24" s="644"/>
      <c r="AB24" s="644"/>
      <c r="AC24" s="644"/>
      <c r="AD24" s="645" t="s">
        <v>129</v>
      </c>
      <c r="AE24" s="645"/>
      <c r="AF24" s="645"/>
      <c r="AG24" s="645"/>
      <c r="AH24" s="645"/>
      <c r="AI24" s="645"/>
      <c r="AJ24" s="645"/>
      <c r="AK24" s="645"/>
      <c r="AL24" s="646" t="s">
        <v>129</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225</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1512880</v>
      </c>
      <c r="CS24" s="631"/>
      <c r="CT24" s="631"/>
      <c r="CU24" s="631"/>
      <c r="CV24" s="631"/>
      <c r="CW24" s="631"/>
      <c r="CX24" s="631"/>
      <c r="CY24" s="632"/>
      <c r="CZ24" s="635">
        <v>31.1</v>
      </c>
      <c r="DA24" s="636"/>
      <c r="DB24" s="636"/>
      <c r="DC24" s="655"/>
      <c r="DD24" s="674">
        <v>1280417</v>
      </c>
      <c r="DE24" s="631"/>
      <c r="DF24" s="631"/>
      <c r="DG24" s="631"/>
      <c r="DH24" s="631"/>
      <c r="DI24" s="631"/>
      <c r="DJ24" s="631"/>
      <c r="DK24" s="632"/>
      <c r="DL24" s="674">
        <v>1277589</v>
      </c>
      <c r="DM24" s="631"/>
      <c r="DN24" s="631"/>
      <c r="DO24" s="631"/>
      <c r="DP24" s="631"/>
      <c r="DQ24" s="631"/>
      <c r="DR24" s="631"/>
      <c r="DS24" s="631"/>
      <c r="DT24" s="631"/>
      <c r="DU24" s="631"/>
      <c r="DV24" s="632"/>
      <c r="DW24" s="635">
        <v>45.8</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61059</v>
      </c>
      <c r="S25" s="642"/>
      <c r="T25" s="642"/>
      <c r="U25" s="642"/>
      <c r="V25" s="642"/>
      <c r="W25" s="642"/>
      <c r="X25" s="642"/>
      <c r="Y25" s="643"/>
      <c r="Z25" s="644">
        <v>1.2</v>
      </c>
      <c r="AA25" s="644"/>
      <c r="AB25" s="644"/>
      <c r="AC25" s="644"/>
      <c r="AD25" s="645" t="s">
        <v>129</v>
      </c>
      <c r="AE25" s="645"/>
      <c r="AF25" s="645"/>
      <c r="AG25" s="645"/>
      <c r="AH25" s="645"/>
      <c r="AI25" s="645"/>
      <c r="AJ25" s="645"/>
      <c r="AK25" s="645"/>
      <c r="AL25" s="646" t="s">
        <v>129</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225</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808765</v>
      </c>
      <c r="CS25" s="675"/>
      <c r="CT25" s="675"/>
      <c r="CU25" s="675"/>
      <c r="CV25" s="675"/>
      <c r="CW25" s="675"/>
      <c r="CX25" s="675"/>
      <c r="CY25" s="676"/>
      <c r="CZ25" s="646">
        <v>16.600000000000001</v>
      </c>
      <c r="DA25" s="677"/>
      <c r="DB25" s="677"/>
      <c r="DC25" s="680"/>
      <c r="DD25" s="650">
        <v>773426</v>
      </c>
      <c r="DE25" s="675"/>
      <c r="DF25" s="675"/>
      <c r="DG25" s="675"/>
      <c r="DH25" s="675"/>
      <c r="DI25" s="675"/>
      <c r="DJ25" s="675"/>
      <c r="DK25" s="676"/>
      <c r="DL25" s="650">
        <v>770598</v>
      </c>
      <c r="DM25" s="675"/>
      <c r="DN25" s="675"/>
      <c r="DO25" s="675"/>
      <c r="DP25" s="675"/>
      <c r="DQ25" s="675"/>
      <c r="DR25" s="675"/>
      <c r="DS25" s="675"/>
      <c r="DT25" s="675"/>
      <c r="DU25" s="675"/>
      <c r="DV25" s="676"/>
      <c r="DW25" s="646">
        <v>27.6</v>
      </c>
      <c r="DX25" s="677"/>
      <c r="DY25" s="677"/>
      <c r="DZ25" s="677"/>
      <c r="EA25" s="677"/>
      <c r="EB25" s="677"/>
      <c r="EC25" s="678"/>
    </row>
    <row r="26" spans="2:133" ht="11.25" customHeight="1">
      <c r="B26" s="638" t="s">
        <v>292</v>
      </c>
      <c r="C26" s="639"/>
      <c r="D26" s="639"/>
      <c r="E26" s="639"/>
      <c r="F26" s="639"/>
      <c r="G26" s="639"/>
      <c r="H26" s="639"/>
      <c r="I26" s="639"/>
      <c r="J26" s="639"/>
      <c r="K26" s="639"/>
      <c r="L26" s="639"/>
      <c r="M26" s="639"/>
      <c r="N26" s="639"/>
      <c r="O26" s="639"/>
      <c r="P26" s="639"/>
      <c r="Q26" s="640"/>
      <c r="R26" s="641">
        <v>4472</v>
      </c>
      <c r="S26" s="642"/>
      <c r="T26" s="642"/>
      <c r="U26" s="642"/>
      <c r="V26" s="642"/>
      <c r="W26" s="642"/>
      <c r="X26" s="642"/>
      <c r="Y26" s="643"/>
      <c r="Z26" s="644">
        <v>0.1</v>
      </c>
      <c r="AA26" s="644"/>
      <c r="AB26" s="644"/>
      <c r="AC26" s="644"/>
      <c r="AD26" s="645" t="s">
        <v>129</v>
      </c>
      <c r="AE26" s="645"/>
      <c r="AF26" s="645"/>
      <c r="AG26" s="645"/>
      <c r="AH26" s="645"/>
      <c r="AI26" s="645"/>
      <c r="AJ26" s="645"/>
      <c r="AK26" s="645"/>
      <c r="AL26" s="646" t="s">
        <v>129</v>
      </c>
      <c r="AM26" s="647"/>
      <c r="AN26" s="647"/>
      <c r="AO26" s="648"/>
      <c r="AP26" s="659" t="s">
        <v>293</v>
      </c>
      <c r="AQ26" s="679"/>
      <c r="AR26" s="679"/>
      <c r="AS26" s="679"/>
      <c r="AT26" s="679"/>
      <c r="AU26" s="679"/>
      <c r="AV26" s="679"/>
      <c r="AW26" s="679"/>
      <c r="AX26" s="679"/>
      <c r="AY26" s="679"/>
      <c r="AZ26" s="679"/>
      <c r="BA26" s="679"/>
      <c r="BB26" s="679"/>
      <c r="BC26" s="679"/>
      <c r="BD26" s="679"/>
      <c r="BE26" s="679"/>
      <c r="BF26" s="661"/>
      <c r="BG26" s="641" t="s">
        <v>225</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504251</v>
      </c>
      <c r="CS26" s="642"/>
      <c r="CT26" s="642"/>
      <c r="CU26" s="642"/>
      <c r="CV26" s="642"/>
      <c r="CW26" s="642"/>
      <c r="CX26" s="642"/>
      <c r="CY26" s="643"/>
      <c r="CZ26" s="646">
        <v>10.4</v>
      </c>
      <c r="DA26" s="677"/>
      <c r="DB26" s="677"/>
      <c r="DC26" s="680"/>
      <c r="DD26" s="650">
        <v>470979</v>
      </c>
      <c r="DE26" s="642"/>
      <c r="DF26" s="642"/>
      <c r="DG26" s="642"/>
      <c r="DH26" s="642"/>
      <c r="DI26" s="642"/>
      <c r="DJ26" s="642"/>
      <c r="DK26" s="643"/>
      <c r="DL26" s="650" t="s">
        <v>225</v>
      </c>
      <c r="DM26" s="642"/>
      <c r="DN26" s="642"/>
      <c r="DO26" s="642"/>
      <c r="DP26" s="642"/>
      <c r="DQ26" s="642"/>
      <c r="DR26" s="642"/>
      <c r="DS26" s="642"/>
      <c r="DT26" s="642"/>
      <c r="DU26" s="642"/>
      <c r="DV26" s="643"/>
      <c r="DW26" s="646" t="s">
        <v>129</v>
      </c>
      <c r="DX26" s="677"/>
      <c r="DY26" s="677"/>
      <c r="DZ26" s="677"/>
      <c r="EA26" s="677"/>
      <c r="EB26" s="677"/>
      <c r="EC26" s="678"/>
    </row>
    <row r="27" spans="2:133" ht="11.25" customHeight="1">
      <c r="B27" s="638" t="s">
        <v>295</v>
      </c>
      <c r="C27" s="639"/>
      <c r="D27" s="639"/>
      <c r="E27" s="639"/>
      <c r="F27" s="639"/>
      <c r="G27" s="639"/>
      <c r="H27" s="639"/>
      <c r="I27" s="639"/>
      <c r="J27" s="639"/>
      <c r="K27" s="639"/>
      <c r="L27" s="639"/>
      <c r="M27" s="639"/>
      <c r="N27" s="639"/>
      <c r="O27" s="639"/>
      <c r="P27" s="639"/>
      <c r="Q27" s="640"/>
      <c r="R27" s="641">
        <v>357934</v>
      </c>
      <c r="S27" s="642"/>
      <c r="T27" s="642"/>
      <c r="U27" s="642"/>
      <c r="V27" s="642"/>
      <c r="W27" s="642"/>
      <c r="X27" s="642"/>
      <c r="Y27" s="643"/>
      <c r="Z27" s="644">
        <v>6.9</v>
      </c>
      <c r="AA27" s="644"/>
      <c r="AB27" s="644"/>
      <c r="AC27" s="644"/>
      <c r="AD27" s="645" t="s">
        <v>129</v>
      </c>
      <c r="AE27" s="645"/>
      <c r="AF27" s="645"/>
      <c r="AG27" s="645"/>
      <c r="AH27" s="645"/>
      <c r="AI27" s="645"/>
      <c r="AJ27" s="645"/>
      <c r="AK27" s="645"/>
      <c r="AL27" s="646" t="s">
        <v>129</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474064</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365415</v>
      </c>
      <c r="CS27" s="675"/>
      <c r="CT27" s="675"/>
      <c r="CU27" s="675"/>
      <c r="CV27" s="675"/>
      <c r="CW27" s="675"/>
      <c r="CX27" s="675"/>
      <c r="CY27" s="676"/>
      <c r="CZ27" s="646">
        <v>7.5</v>
      </c>
      <c r="DA27" s="677"/>
      <c r="DB27" s="677"/>
      <c r="DC27" s="680"/>
      <c r="DD27" s="650">
        <v>168291</v>
      </c>
      <c r="DE27" s="675"/>
      <c r="DF27" s="675"/>
      <c r="DG27" s="675"/>
      <c r="DH27" s="675"/>
      <c r="DI27" s="675"/>
      <c r="DJ27" s="675"/>
      <c r="DK27" s="676"/>
      <c r="DL27" s="650">
        <v>168291</v>
      </c>
      <c r="DM27" s="675"/>
      <c r="DN27" s="675"/>
      <c r="DO27" s="675"/>
      <c r="DP27" s="675"/>
      <c r="DQ27" s="675"/>
      <c r="DR27" s="675"/>
      <c r="DS27" s="675"/>
      <c r="DT27" s="675"/>
      <c r="DU27" s="675"/>
      <c r="DV27" s="676"/>
      <c r="DW27" s="646">
        <v>6</v>
      </c>
      <c r="DX27" s="677"/>
      <c r="DY27" s="677"/>
      <c r="DZ27" s="677"/>
      <c r="EA27" s="677"/>
      <c r="EB27" s="677"/>
      <c r="EC27" s="678"/>
    </row>
    <row r="28" spans="2:133" ht="11.25" customHeight="1">
      <c r="B28" s="683" t="s">
        <v>298</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173</v>
      </c>
      <c r="AA28" s="644"/>
      <c r="AB28" s="644"/>
      <c r="AC28" s="644"/>
      <c r="AD28" s="645" t="s">
        <v>225</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338700</v>
      </c>
      <c r="CS28" s="642"/>
      <c r="CT28" s="642"/>
      <c r="CU28" s="642"/>
      <c r="CV28" s="642"/>
      <c r="CW28" s="642"/>
      <c r="CX28" s="642"/>
      <c r="CY28" s="643"/>
      <c r="CZ28" s="646">
        <v>7</v>
      </c>
      <c r="DA28" s="677"/>
      <c r="DB28" s="677"/>
      <c r="DC28" s="680"/>
      <c r="DD28" s="650">
        <v>338700</v>
      </c>
      <c r="DE28" s="642"/>
      <c r="DF28" s="642"/>
      <c r="DG28" s="642"/>
      <c r="DH28" s="642"/>
      <c r="DI28" s="642"/>
      <c r="DJ28" s="642"/>
      <c r="DK28" s="643"/>
      <c r="DL28" s="650">
        <v>338700</v>
      </c>
      <c r="DM28" s="642"/>
      <c r="DN28" s="642"/>
      <c r="DO28" s="642"/>
      <c r="DP28" s="642"/>
      <c r="DQ28" s="642"/>
      <c r="DR28" s="642"/>
      <c r="DS28" s="642"/>
      <c r="DT28" s="642"/>
      <c r="DU28" s="642"/>
      <c r="DV28" s="643"/>
      <c r="DW28" s="646">
        <v>12.1</v>
      </c>
      <c r="DX28" s="677"/>
      <c r="DY28" s="677"/>
      <c r="DZ28" s="677"/>
      <c r="EA28" s="677"/>
      <c r="EB28" s="677"/>
      <c r="EC28" s="678"/>
    </row>
    <row r="29" spans="2:133" ht="11.25" customHeight="1">
      <c r="B29" s="638" t="s">
        <v>300</v>
      </c>
      <c r="C29" s="639"/>
      <c r="D29" s="639"/>
      <c r="E29" s="639"/>
      <c r="F29" s="639"/>
      <c r="G29" s="639"/>
      <c r="H29" s="639"/>
      <c r="I29" s="639"/>
      <c r="J29" s="639"/>
      <c r="K29" s="639"/>
      <c r="L29" s="639"/>
      <c r="M29" s="639"/>
      <c r="N29" s="639"/>
      <c r="O29" s="639"/>
      <c r="P29" s="639"/>
      <c r="Q29" s="640"/>
      <c r="R29" s="641">
        <v>426062</v>
      </c>
      <c r="S29" s="642"/>
      <c r="T29" s="642"/>
      <c r="U29" s="642"/>
      <c r="V29" s="642"/>
      <c r="W29" s="642"/>
      <c r="X29" s="642"/>
      <c r="Y29" s="643"/>
      <c r="Z29" s="644">
        <v>8.1999999999999993</v>
      </c>
      <c r="AA29" s="644"/>
      <c r="AB29" s="644"/>
      <c r="AC29" s="644"/>
      <c r="AD29" s="645" t="s">
        <v>129</v>
      </c>
      <c r="AE29" s="645"/>
      <c r="AF29" s="645"/>
      <c r="AG29" s="645"/>
      <c r="AH29" s="645"/>
      <c r="AI29" s="645"/>
      <c r="AJ29" s="645"/>
      <c r="AK29" s="645"/>
      <c r="AL29" s="646" t="s">
        <v>129</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698" t="s">
        <v>303</v>
      </c>
      <c r="CE29" s="699"/>
      <c r="CF29" s="656" t="s">
        <v>304</v>
      </c>
      <c r="CG29" s="657"/>
      <c r="CH29" s="657"/>
      <c r="CI29" s="657"/>
      <c r="CJ29" s="657"/>
      <c r="CK29" s="657"/>
      <c r="CL29" s="657"/>
      <c r="CM29" s="657"/>
      <c r="CN29" s="657"/>
      <c r="CO29" s="657"/>
      <c r="CP29" s="657"/>
      <c r="CQ29" s="658"/>
      <c r="CR29" s="641">
        <v>338700</v>
      </c>
      <c r="CS29" s="675"/>
      <c r="CT29" s="675"/>
      <c r="CU29" s="675"/>
      <c r="CV29" s="675"/>
      <c r="CW29" s="675"/>
      <c r="CX29" s="675"/>
      <c r="CY29" s="676"/>
      <c r="CZ29" s="646">
        <v>7</v>
      </c>
      <c r="DA29" s="677"/>
      <c r="DB29" s="677"/>
      <c r="DC29" s="680"/>
      <c r="DD29" s="650">
        <v>338700</v>
      </c>
      <c r="DE29" s="675"/>
      <c r="DF29" s="675"/>
      <c r="DG29" s="675"/>
      <c r="DH29" s="675"/>
      <c r="DI29" s="675"/>
      <c r="DJ29" s="675"/>
      <c r="DK29" s="676"/>
      <c r="DL29" s="650">
        <v>338700</v>
      </c>
      <c r="DM29" s="675"/>
      <c r="DN29" s="675"/>
      <c r="DO29" s="675"/>
      <c r="DP29" s="675"/>
      <c r="DQ29" s="675"/>
      <c r="DR29" s="675"/>
      <c r="DS29" s="675"/>
      <c r="DT29" s="675"/>
      <c r="DU29" s="675"/>
      <c r="DV29" s="676"/>
      <c r="DW29" s="646">
        <v>12.1</v>
      </c>
      <c r="DX29" s="677"/>
      <c r="DY29" s="677"/>
      <c r="DZ29" s="677"/>
      <c r="EA29" s="677"/>
      <c r="EB29" s="677"/>
      <c r="EC29" s="678"/>
    </row>
    <row r="30" spans="2:133" ht="11.25" customHeight="1">
      <c r="B30" s="638" t="s">
        <v>305</v>
      </c>
      <c r="C30" s="639"/>
      <c r="D30" s="639"/>
      <c r="E30" s="639"/>
      <c r="F30" s="639"/>
      <c r="G30" s="639"/>
      <c r="H30" s="639"/>
      <c r="I30" s="639"/>
      <c r="J30" s="639"/>
      <c r="K30" s="639"/>
      <c r="L30" s="639"/>
      <c r="M30" s="639"/>
      <c r="N30" s="639"/>
      <c r="O30" s="639"/>
      <c r="P30" s="639"/>
      <c r="Q30" s="640"/>
      <c r="R30" s="641">
        <v>13462</v>
      </c>
      <c r="S30" s="642"/>
      <c r="T30" s="642"/>
      <c r="U30" s="642"/>
      <c r="V30" s="642"/>
      <c r="W30" s="642"/>
      <c r="X30" s="642"/>
      <c r="Y30" s="643"/>
      <c r="Z30" s="644">
        <v>0.3</v>
      </c>
      <c r="AA30" s="644"/>
      <c r="AB30" s="644"/>
      <c r="AC30" s="644"/>
      <c r="AD30" s="645">
        <v>392</v>
      </c>
      <c r="AE30" s="645"/>
      <c r="AF30" s="645"/>
      <c r="AG30" s="645"/>
      <c r="AH30" s="645"/>
      <c r="AI30" s="645"/>
      <c r="AJ30" s="645"/>
      <c r="AK30" s="645"/>
      <c r="AL30" s="646">
        <v>0</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7">
        <v>99.1</v>
      </c>
      <c r="BH30" s="708"/>
      <c r="BI30" s="708"/>
      <c r="BJ30" s="708"/>
      <c r="BK30" s="708"/>
      <c r="BL30" s="708"/>
      <c r="BM30" s="636">
        <v>94.7</v>
      </c>
      <c r="BN30" s="708"/>
      <c r="BO30" s="708"/>
      <c r="BP30" s="708"/>
      <c r="BQ30" s="709"/>
      <c r="BR30" s="707">
        <v>99.3</v>
      </c>
      <c r="BS30" s="708"/>
      <c r="BT30" s="708"/>
      <c r="BU30" s="708"/>
      <c r="BV30" s="708"/>
      <c r="BW30" s="708"/>
      <c r="BX30" s="636">
        <v>94.6</v>
      </c>
      <c r="BY30" s="708"/>
      <c r="BZ30" s="708"/>
      <c r="CA30" s="708"/>
      <c r="CB30" s="709"/>
      <c r="CD30" s="700"/>
      <c r="CE30" s="701"/>
      <c r="CF30" s="656" t="s">
        <v>308</v>
      </c>
      <c r="CG30" s="657"/>
      <c r="CH30" s="657"/>
      <c r="CI30" s="657"/>
      <c r="CJ30" s="657"/>
      <c r="CK30" s="657"/>
      <c r="CL30" s="657"/>
      <c r="CM30" s="657"/>
      <c r="CN30" s="657"/>
      <c r="CO30" s="657"/>
      <c r="CP30" s="657"/>
      <c r="CQ30" s="658"/>
      <c r="CR30" s="641">
        <v>328174</v>
      </c>
      <c r="CS30" s="642"/>
      <c r="CT30" s="642"/>
      <c r="CU30" s="642"/>
      <c r="CV30" s="642"/>
      <c r="CW30" s="642"/>
      <c r="CX30" s="642"/>
      <c r="CY30" s="643"/>
      <c r="CZ30" s="646">
        <v>6.7</v>
      </c>
      <c r="DA30" s="677"/>
      <c r="DB30" s="677"/>
      <c r="DC30" s="680"/>
      <c r="DD30" s="650">
        <v>328174</v>
      </c>
      <c r="DE30" s="642"/>
      <c r="DF30" s="642"/>
      <c r="DG30" s="642"/>
      <c r="DH30" s="642"/>
      <c r="DI30" s="642"/>
      <c r="DJ30" s="642"/>
      <c r="DK30" s="643"/>
      <c r="DL30" s="650">
        <v>328174</v>
      </c>
      <c r="DM30" s="642"/>
      <c r="DN30" s="642"/>
      <c r="DO30" s="642"/>
      <c r="DP30" s="642"/>
      <c r="DQ30" s="642"/>
      <c r="DR30" s="642"/>
      <c r="DS30" s="642"/>
      <c r="DT30" s="642"/>
      <c r="DU30" s="642"/>
      <c r="DV30" s="643"/>
      <c r="DW30" s="646">
        <v>11.8</v>
      </c>
      <c r="DX30" s="677"/>
      <c r="DY30" s="677"/>
      <c r="DZ30" s="677"/>
      <c r="EA30" s="677"/>
      <c r="EB30" s="677"/>
      <c r="EC30" s="678"/>
    </row>
    <row r="31" spans="2:133" ht="11.25" customHeight="1">
      <c r="B31" s="638" t="s">
        <v>309</v>
      </c>
      <c r="C31" s="639"/>
      <c r="D31" s="639"/>
      <c r="E31" s="639"/>
      <c r="F31" s="639"/>
      <c r="G31" s="639"/>
      <c r="H31" s="639"/>
      <c r="I31" s="639"/>
      <c r="J31" s="639"/>
      <c r="K31" s="639"/>
      <c r="L31" s="639"/>
      <c r="M31" s="639"/>
      <c r="N31" s="639"/>
      <c r="O31" s="639"/>
      <c r="P31" s="639"/>
      <c r="Q31" s="640"/>
      <c r="R31" s="641">
        <v>22429</v>
      </c>
      <c r="S31" s="642"/>
      <c r="T31" s="642"/>
      <c r="U31" s="642"/>
      <c r="V31" s="642"/>
      <c r="W31" s="642"/>
      <c r="X31" s="642"/>
      <c r="Y31" s="643"/>
      <c r="Z31" s="644">
        <v>0.4</v>
      </c>
      <c r="AA31" s="644"/>
      <c r="AB31" s="644"/>
      <c r="AC31" s="644"/>
      <c r="AD31" s="645" t="s">
        <v>129</v>
      </c>
      <c r="AE31" s="645"/>
      <c r="AF31" s="645"/>
      <c r="AG31" s="645"/>
      <c r="AH31" s="645"/>
      <c r="AI31" s="645"/>
      <c r="AJ31" s="645"/>
      <c r="AK31" s="645"/>
      <c r="AL31" s="646" t="s">
        <v>225</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704">
        <v>99.2</v>
      </c>
      <c r="BH31" s="675"/>
      <c r="BI31" s="675"/>
      <c r="BJ31" s="675"/>
      <c r="BK31" s="675"/>
      <c r="BL31" s="675"/>
      <c r="BM31" s="647">
        <v>98.5</v>
      </c>
      <c r="BN31" s="705"/>
      <c r="BO31" s="705"/>
      <c r="BP31" s="705"/>
      <c r="BQ31" s="706"/>
      <c r="BR31" s="704">
        <v>99.4</v>
      </c>
      <c r="BS31" s="675"/>
      <c r="BT31" s="675"/>
      <c r="BU31" s="675"/>
      <c r="BV31" s="675"/>
      <c r="BW31" s="675"/>
      <c r="BX31" s="647">
        <v>99</v>
      </c>
      <c r="BY31" s="705"/>
      <c r="BZ31" s="705"/>
      <c r="CA31" s="705"/>
      <c r="CB31" s="706"/>
      <c r="CD31" s="700"/>
      <c r="CE31" s="701"/>
      <c r="CF31" s="656" t="s">
        <v>312</v>
      </c>
      <c r="CG31" s="657"/>
      <c r="CH31" s="657"/>
      <c r="CI31" s="657"/>
      <c r="CJ31" s="657"/>
      <c r="CK31" s="657"/>
      <c r="CL31" s="657"/>
      <c r="CM31" s="657"/>
      <c r="CN31" s="657"/>
      <c r="CO31" s="657"/>
      <c r="CP31" s="657"/>
      <c r="CQ31" s="658"/>
      <c r="CR31" s="641">
        <v>10526</v>
      </c>
      <c r="CS31" s="675"/>
      <c r="CT31" s="675"/>
      <c r="CU31" s="675"/>
      <c r="CV31" s="675"/>
      <c r="CW31" s="675"/>
      <c r="CX31" s="675"/>
      <c r="CY31" s="676"/>
      <c r="CZ31" s="646">
        <v>0.2</v>
      </c>
      <c r="DA31" s="677"/>
      <c r="DB31" s="677"/>
      <c r="DC31" s="680"/>
      <c r="DD31" s="650">
        <v>10526</v>
      </c>
      <c r="DE31" s="675"/>
      <c r="DF31" s="675"/>
      <c r="DG31" s="675"/>
      <c r="DH31" s="675"/>
      <c r="DI31" s="675"/>
      <c r="DJ31" s="675"/>
      <c r="DK31" s="676"/>
      <c r="DL31" s="650">
        <v>10526</v>
      </c>
      <c r="DM31" s="675"/>
      <c r="DN31" s="675"/>
      <c r="DO31" s="675"/>
      <c r="DP31" s="675"/>
      <c r="DQ31" s="675"/>
      <c r="DR31" s="675"/>
      <c r="DS31" s="675"/>
      <c r="DT31" s="675"/>
      <c r="DU31" s="675"/>
      <c r="DV31" s="676"/>
      <c r="DW31" s="646">
        <v>0.4</v>
      </c>
      <c r="DX31" s="677"/>
      <c r="DY31" s="677"/>
      <c r="DZ31" s="677"/>
      <c r="EA31" s="677"/>
      <c r="EB31" s="677"/>
      <c r="EC31" s="678"/>
    </row>
    <row r="32" spans="2:133" ht="11.25" customHeight="1">
      <c r="B32" s="638" t="s">
        <v>313</v>
      </c>
      <c r="C32" s="639"/>
      <c r="D32" s="639"/>
      <c r="E32" s="639"/>
      <c r="F32" s="639"/>
      <c r="G32" s="639"/>
      <c r="H32" s="639"/>
      <c r="I32" s="639"/>
      <c r="J32" s="639"/>
      <c r="K32" s="639"/>
      <c r="L32" s="639"/>
      <c r="M32" s="639"/>
      <c r="N32" s="639"/>
      <c r="O32" s="639"/>
      <c r="P32" s="639"/>
      <c r="Q32" s="640"/>
      <c r="R32" s="641">
        <v>543204</v>
      </c>
      <c r="S32" s="642"/>
      <c r="T32" s="642"/>
      <c r="U32" s="642"/>
      <c r="V32" s="642"/>
      <c r="W32" s="642"/>
      <c r="X32" s="642"/>
      <c r="Y32" s="643"/>
      <c r="Z32" s="644">
        <v>10.5</v>
      </c>
      <c r="AA32" s="644"/>
      <c r="AB32" s="644"/>
      <c r="AC32" s="644"/>
      <c r="AD32" s="645" t="s">
        <v>225</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99.1</v>
      </c>
      <c r="BH32" s="711"/>
      <c r="BI32" s="711"/>
      <c r="BJ32" s="711"/>
      <c r="BK32" s="711"/>
      <c r="BL32" s="711"/>
      <c r="BM32" s="712">
        <v>92.3</v>
      </c>
      <c r="BN32" s="711"/>
      <c r="BO32" s="711"/>
      <c r="BP32" s="711"/>
      <c r="BQ32" s="713"/>
      <c r="BR32" s="710">
        <v>99.2</v>
      </c>
      <c r="BS32" s="711"/>
      <c r="BT32" s="711"/>
      <c r="BU32" s="711"/>
      <c r="BV32" s="711"/>
      <c r="BW32" s="711"/>
      <c r="BX32" s="712">
        <v>92.1</v>
      </c>
      <c r="BY32" s="711"/>
      <c r="BZ32" s="711"/>
      <c r="CA32" s="711"/>
      <c r="CB32" s="713"/>
      <c r="CD32" s="702"/>
      <c r="CE32" s="703"/>
      <c r="CF32" s="656" t="s">
        <v>315</v>
      </c>
      <c r="CG32" s="657"/>
      <c r="CH32" s="657"/>
      <c r="CI32" s="657"/>
      <c r="CJ32" s="657"/>
      <c r="CK32" s="657"/>
      <c r="CL32" s="657"/>
      <c r="CM32" s="657"/>
      <c r="CN32" s="657"/>
      <c r="CO32" s="657"/>
      <c r="CP32" s="657"/>
      <c r="CQ32" s="658"/>
      <c r="CR32" s="641" t="s">
        <v>173</v>
      </c>
      <c r="CS32" s="642"/>
      <c r="CT32" s="642"/>
      <c r="CU32" s="642"/>
      <c r="CV32" s="642"/>
      <c r="CW32" s="642"/>
      <c r="CX32" s="642"/>
      <c r="CY32" s="643"/>
      <c r="CZ32" s="646" t="s">
        <v>129</v>
      </c>
      <c r="DA32" s="677"/>
      <c r="DB32" s="677"/>
      <c r="DC32" s="680"/>
      <c r="DD32" s="650" t="s">
        <v>225</v>
      </c>
      <c r="DE32" s="642"/>
      <c r="DF32" s="642"/>
      <c r="DG32" s="642"/>
      <c r="DH32" s="642"/>
      <c r="DI32" s="642"/>
      <c r="DJ32" s="642"/>
      <c r="DK32" s="643"/>
      <c r="DL32" s="650" t="s">
        <v>173</v>
      </c>
      <c r="DM32" s="642"/>
      <c r="DN32" s="642"/>
      <c r="DO32" s="642"/>
      <c r="DP32" s="642"/>
      <c r="DQ32" s="642"/>
      <c r="DR32" s="642"/>
      <c r="DS32" s="642"/>
      <c r="DT32" s="642"/>
      <c r="DU32" s="642"/>
      <c r="DV32" s="643"/>
      <c r="DW32" s="646" t="s">
        <v>173</v>
      </c>
      <c r="DX32" s="677"/>
      <c r="DY32" s="677"/>
      <c r="DZ32" s="677"/>
      <c r="EA32" s="677"/>
      <c r="EB32" s="677"/>
      <c r="EC32" s="678"/>
    </row>
    <row r="33" spans="2:133" ht="11.25" customHeight="1">
      <c r="B33" s="638" t="s">
        <v>316</v>
      </c>
      <c r="C33" s="639"/>
      <c r="D33" s="639"/>
      <c r="E33" s="639"/>
      <c r="F33" s="639"/>
      <c r="G33" s="639"/>
      <c r="H33" s="639"/>
      <c r="I33" s="639"/>
      <c r="J33" s="639"/>
      <c r="K33" s="639"/>
      <c r="L33" s="639"/>
      <c r="M33" s="639"/>
      <c r="N33" s="639"/>
      <c r="O33" s="639"/>
      <c r="P33" s="639"/>
      <c r="Q33" s="640"/>
      <c r="R33" s="641">
        <v>218678</v>
      </c>
      <c r="S33" s="642"/>
      <c r="T33" s="642"/>
      <c r="U33" s="642"/>
      <c r="V33" s="642"/>
      <c r="W33" s="642"/>
      <c r="X33" s="642"/>
      <c r="Y33" s="643"/>
      <c r="Z33" s="644">
        <v>4.2</v>
      </c>
      <c r="AA33" s="644"/>
      <c r="AB33" s="644"/>
      <c r="AC33" s="644"/>
      <c r="AD33" s="645" t="s">
        <v>129</v>
      </c>
      <c r="AE33" s="645"/>
      <c r="AF33" s="645"/>
      <c r="AG33" s="645"/>
      <c r="AH33" s="645"/>
      <c r="AI33" s="645"/>
      <c r="AJ33" s="645"/>
      <c r="AK33" s="645"/>
      <c r="AL33" s="646" t="s">
        <v>225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2359241</v>
      </c>
      <c r="CS33" s="675"/>
      <c r="CT33" s="675"/>
      <c r="CU33" s="675"/>
      <c r="CV33" s="675"/>
      <c r="CW33" s="675"/>
      <c r="CX33" s="675"/>
      <c r="CY33" s="676"/>
      <c r="CZ33" s="646">
        <v>48.4</v>
      </c>
      <c r="DA33" s="677"/>
      <c r="DB33" s="677"/>
      <c r="DC33" s="680"/>
      <c r="DD33" s="650">
        <v>1954477</v>
      </c>
      <c r="DE33" s="675"/>
      <c r="DF33" s="675"/>
      <c r="DG33" s="675"/>
      <c r="DH33" s="675"/>
      <c r="DI33" s="675"/>
      <c r="DJ33" s="675"/>
      <c r="DK33" s="676"/>
      <c r="DL33" s="650">
        <v>996924</v>
      </c>
      <c r="DM33" s="675"/>
      <c r="DN33" s="675"/>
      <c r="DO33" s="675"/>
      <c r="DP33" s="675"/>
      <c r="DQ33" s="675"/>
      <c r="DR33" s="675"/>
      <c r="DS33" s="675"/>
      <c r="DT33" s="675"/>
      <c r="DU33" s="675"/>
      <c r="DV33" s="676"/>
      <c r="DW33" s="646">
        <v>35.700000000000003</v>
      </c>
      <c r="DX33" s="677"/>
      <c r="DY33" s="677"/>
      <c r="DZ33" s="677"/>
      <c r="EA33" s="677"/>
      <c r="EB33" s="677"/>
      <c r="EC33" s="678"/>
    </row>
    <row r="34" spans="2:133" ht="11.25" customHeight="1">
      <c r="B34" s="638" t="s">
        <v>318</v>
      </c>
      <c r="C34" s="639"/>
      <c r="D34" s="639"/>
      <c r="E34" s="639"/>
      <c r="F34" s="639"/>
      <c r="G34" s="639"/>
      <c r="H34" s="639"/>
      <c r="I34" s="639"/>
      <c r="J34" s="639"/>
      <c r="K34" s="639"/>
      <c r="L34" s="639"/>
      <c r="M34" s="639"/>
      <c r="N34" s="639"/>
      <c r="O34" s="639"/>
      <c r="P34" s="639"/>
      <c r="Q34" s="640"/>
      <c r="R34" s="641">
        <v>58163</v>
      </c>
      <c r="S34" s="642"/>
      <c r="T34" s="642"/>
      <c r="U34" s="642"/>
      <c r="V34" s="642"/>
      <c r="W34" s="642"/>
      <c r="X34" s="642"/>
      <c r="Y34" s="643"/>
      <c r="Z34" s="644">
        <v>1.1000000000000001</v>
      </c>
      <c r="AA34" s="644"/>
      <c r="AB34" s="644"/>
      <c r="AC34" s="644"/>
      <c r="AD34" s="645" t="s">
        <v>129</v>
      </c>
      <c r="AE34" s="645"/>
      <c r="AF34" s="645"/>
      <c r="AG34" s="645"/>
      <c r="AH34" s="645"/>
      <c r="AI34" s="645"/>
      <c r="AJ34" s="645"/>
      <c r="AK34" s="645"/>
      <c r="AL34" s="646" t="s">
        <v>129</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802670</v>
      </c>
      <c r="CS34" s="642"/>
      <c r="CT34" s="642"/>
      <c r="CU34" s="642"/>
      <c r="CV34" s="642"/>
      <c r="CW34" s="642"/>
      <c r="CX34" s="642"/>
      <c r="CY34" s="643"/>
      <c r="CZ34" s="646">
        <v>16.5</v>
      </c>
      <c r="DA34" s="677"/>
      <c r="DB34" s="677"/>
      <c r="DC34" s="680"/>
      <c r="DD34" s="650">
        <v>551588</v>
      </c>
      <c r="DE34" s="642"/>
      <c r="DF34" s="642"/>
      <c r="DG34" s="642"/>
      <c r="DH34" s="642"/>
      <c r="DI34" s="642"/>
      <c r="DJ34" s="642"/>
      <c r="DK34" s="643"/>
      <c r="DL34" s="650">
        <v>305987</v>
      </c>
      <c r="DM34" s="642"/>
      <c r="DN34" s="642"/>
      <c r="DO34" s="642"/>
      <c r="DP34" s="642"/>
      <c r="DQ34" s="642"/>
      <c r="DR34" s="642"/>
      <c r="DS34" s="642"/>
      <c r="DT34" s="642"/>
      <c r="DU34" s="642"/>
      <c r="DV34" s="643"/>
      <c r="DW34" s="646">
        <v>11</v>
      </c>
      <c r="DX34" s="677"/>
      <c r="DY34" s="677"/>
      <c r="DZ34" s="677"/>
      <c r="EA34" s="677"/>
      <c r="EB34" s="677"/>
      <c r="EC34" s="678"/>
    </row>
    <row r="35" spans="2:133" ht="11.25" customHeight="1">
      <c r="B35" s="638" t="s">
        <v>322</v>
      </c>
      <c r="C35" s="639"/>
      <c r="D35" s="639"/>
      <c r="E35" s="639"/>
      <c r="F35" s="639"/>
      <c r="G35" s="639"/>
      <c r="H35" s="639"/>
      <c r="I35" s="639"/>
      <c r="J35" s="639"/>
      <c r="K35" s="639"/>
      <c r="L35" s="639"/>
      <c r="M35" s="639"/>
      <c r="N35" s="639"/>
      <c r="O35" s="639"/>
      <c r="P35" s="639"/>
      <c r="Q35" s="640"/>
      <c r="R35" s="641">
        <v>534800</v>
      </c>
      <c r="S35" s="642"/>
      <c r="T35" s="642"/>
      <c r="U35" s="642"/>
      <c r="V35" s="642"/>
      <c r="W35" s="642"/>
      <c r="X35" s="642"/>
      <c r="Y35" s="643"/>
      <c r="Z35" s="644">
        <v>10.3</v>
      </c>
      <c r="AA35" s="644"/>
      <c r="AB35" s="644"/>
      <c r="AC35" s="644"/>
      <c r="AD35" s="645" t="s">
        <v>129</v>
      </c>
      <c r="AE35" s="645"/>
      <c r="AF35" s="645"/>
      <c r="AG35" s="645"/>
      <c r="AH35" s="645"/>
      <c r="AI35" s="645"/>
      <c r="AJ35" s="645"/>
      <c r="AK35" s="645"/>
      <c r="AL35" s="646" t="s">
        <v>129</v>
      </c>
      <c r="AM35" s="647"/>
      <c r="AN35" s="647"/>
      <c r="AO35" s="648"/>
      <c r="AP35" s="234"/>
      <c r="AQ35" s="714" t="s">
        <v>323</v>
      </c>
      <c r="AR35" s="715"/>
      <c r="AS35" s="715"/>
      <c r="AT35" s="715"/>
      <c r="AU35" s="715"/>
      <c r="AV35" s="715"/>
      <c r="AW35" s="715"/>
      <c r="AX35" s="715"/>
      <c r="AY35" s="716"/>
      <c r="AZ35" s="630">
        <v>484549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26507</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60317</v>
      </c>
      <c r="CS35" s="675"/>
      <c r="CT35" s="675"/>
      <c r="CU35" s="675"/>
      <c r="CV35" s="675"/>
      <c r="CW35" s="675"/>
      <c r="CX35" s="675"/>
      <c r="CY35" s="676"/>
      <c r="CZ35" s="646">
        <v>1.2</v>
      </c>
      <c r="DA35" s="677"/>
      <c r="DB35" s="677"/>
      <c r="DC35" s="680"/>
      <c r="DD35" s="650">
        <v>57553</v>
      </c>
      <c r="DE35" s="675"/>
      <c r="DF35" s="675"/>
      <c r="DG35" s="675"/>
      <c r="DH35" s="675"/>
      <c r="DI35" s="675"/>
      <c r="DJ35" s="675"/>
      <c r="DK35" s="676"/>
      <c r="DL35" s="650">
        <v>57553</v>
      </c>
      <c r="DM35" s="675"/>
      <c r="DN35" s="675"/>
      <c r="DO35" s="675"/>
      <c r="DP35" s="675"/>
      <c r="DQ35" s="675"/>
      <c r="DR35" s="675"/>
      <c r="DS35" s="675"/>
      <c r="DT35" s="675"/>
      <c r="DU35" s="675"/>
      <c r="DV35" s="676"/>
      <c r="DW35" s="646">
        <v>2.1</v>
      </c>
      <c r="DX35" s="677"/>
      <c r="DY35" s="677"/>
      <c r="DZ35" s="677"/>
      <c r="EA35" s="677"/>
      <c r="EB35" s="677"/>
      <c r="EC35" s="678"/>
    </row>
    <row r="36" spans="2:133" ht="11.25" customHeight="1">
      <c r="B36" s="638" t="s">
        <v>326</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225</v>
      </c>
      <c r="AA36" s="644"/>
      <c r="AB36" s="644"/>
      <c r="AC36" s="644"/>
      <c r="AD36" s="645" t="s">
        <v>225</v>
      </c>
      <c r="AE36" s="645"/>
      <c r="AF36" s="645"/>
      <c r="AG36" s="645"/>
      <c r="AH36" s="645"/>
      <c r="AI36" s="645"/>
      <c r="AJ36" s="645"/>
      <c r="AK36" s="645"/>
      <c r="AL36" s="646" t="s">
        <v>129</v>
      </c>
      <c r="AM36" s="647"/>
      <c r="AN36" s="647"/>
      <c r="AO36" s="648"/>
      <c r="AQ36" s="718" t="s">
        <v>327</v>
      </c>
      <c r="AR36" s="719"/>
      <c r="AS36" s="719"/>
      <c r="AT36" s="719"/>
      <c r="AU36" s="719"/>
      <c r="AV36" s="719"/>
      <c r="AW36" s="719"/>
      <c r="AX36" s="719"/>
      <c r="AY36" s="720"/>
      <c r="AZ36" s="641">
        <v>47266</v>
      </c>
      <c r="BA36" s="642"/>
      <c r="BB36" s="642"/>
      <c r="BC36" s="642"/>
      <c r="BD36" s="675"/>
      <c r="BE36" s="675"/>
      <c r="BF36" s="706"/>
      <c r="BG36" s="656" t="s">
        <v>328</v>
      </c>
      <c r="BH36" s="657"/>
      <c r="BI36" s="657"/>
      <c r="BJ36" s="657"/>
      <c r="BK36" s="657"/>
      <c r="BL36" s="657"/>
      <c r="BM36" s="657"/>
      <c r="BN36" s="657"/>
      <c r="BO36" s="657"/>
      <c r="BP36" s="657"/>
      <c r="BQ36" s="657"/>
      <c r="BR36" s="657"/>
      <c r="BS36" s="657"/>
      <c r="BT36" s="657"/>
      <c r="BU36" s="658"/>
      <c r="BV36" s="641">
        <v>26507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345017</v>
      </c>
      <c r="CS36" s="642"/>
      <c r="CT36" s="642"/>
      <c r="CU36" s="642"/>
      <c r="CV36" s="642"/>
      <c r="CW36" s="642"/>
      <c r="CX36" s="642"/>
      <c r="CY36" s="643"/>
      <c r="CZ36" s="646">
        <v>7.1</v>
      </c>
      <c r="DA36" s="677"/>
      <c r="DB36" s="677"/>
      <c r="DC36" s="680"/>
      <c r="DD36" s="650">
        <v>310842</v>
      </c>
      <c r="DE36" s="642"/>
      <c r="DF36" s="642"/>
      <c r="DG36" s="642"/>
      <c r="DH36" s="642"/>
      <c r="DI36" s="642"/>
      <c r="DJ36" s="642"/>
      <c r="DK36" s="643"/>
      <c r="DL36" s="650">
        <v>236400</v>
      </c>
      <c r="DM36" s="642"/>
      <c r="DN36" s="642"/>
      <c r="DO36" s="642"/>
      <c r="DP36" s="642"/>
      <c r="DQ36" s="642"/>
      <c r="DR36" s="642"/>
      <c r="DS36" s="642"/>
      <c r="DT36" s="642"/>
      <c r="DU36" s="642"/>
      <c r="DV36" s="643"/>
      <c r="DW36" s="646">
        <v>8.5</v>
      </c>
      <c r="DX36" s="677"/>
      <c r="DY36" s="677"/>
      <c r="DZ36" s="677"/>
      <c r="EA36" s="677"/>
      <c r="EB36" s="677"/>
      <c r="EC36" s="678"/>
    </row>
    <row r="37" spans="2:133" ht="11.25" customHeight="1">
      <c r="B37" s="638" t="s">
        <v>330</v>
      </c>
      <c r="C37" s="639"/>
      <c r="D37" s="639"/>
      <c r="E37" s="639"/>
      <c r="F37" s="639"/>
      <c r="G37" s="639"/>
      <c r="H37" s="639"/>
      <c r="I37" s="639"/>
      <c r="J37" s="639"/>
      <c r="K37" s="639"/>
      <c r="L37" s="639"/>
      <c r="M37" s="639"/>
      <c r="N37" s="639"/>
      <c r="O37" s="639"/>
      <c r="P37" s="639"/>
      <c r="Q37" s="640"/>
      <c r="R37" s="641">
        <v>111800</v>
      </c>
      <c r="S37" s="642"/>
      <c r="T37" s="642"/>
      <c r="U37" s="642"/>
      <c r="V37" s="642"/>
      <c r="W37" s="642"/>
      <c r="X37" s="642"/>
      <c r="Y37" s="643"/>
      <c r="Z37" s="644">
        <v>2.2000000000000002</v>
      </c>
      <c r="AA37" s="644"/>
      <c r="AB37" s="644"/>
      <c r="AC37" s="644"/>
      <c r="AD37" s="645" t="s">
        <v>129</v>
      </c>
      <c r="AE37" s="645"/>
      <c r="AF37" s="645"/>
      <c r="AG37" s="645"/>
      <c r="AH37" s="645"/>
      <c r="AI37" s="645"/>
      <c r="AJ37" s="645"/>
      <c r="AK37" s="645"/>
      <c r="AL37" s="646" t="s">
        <v>129</v>
      </c>
      <c r="AM37" s="647"/>
      <c r="AN37" s="647"/>
      <c r="AO37" s="648"/>
      <c r="AQ37" s="718" t="s">
        <v>331</v>
      </c>
      <c r="AR37" s="719"/>
      <c r="AS37" s="719"/>
      <c r="AT37" s="719"/>
      <c r="AU37" s="719"/>
      <c r="AV37" s="719"/>
      <c r="AW37" s="719"/>
      <c r="AX37" s="719"/>
      <c r="AY37" s="720"/>
      <c r="AZ37" s="641" t="s">
        <v>173</v>
      </c>
      <c r="BA37" s="642"/>
      <c r="BB37" s="642"/>
      <c r="BC37" s="642"/>
      <c r="BD37" s="675"/>
      <c r="BE37" s="675"/>
      <c r="BF37" s="706"/>
      <c r="BG37" s="656" t="s">
        <v>332</v>
      </c>
      <c r="BH37" s="657"/>
      <c r="BI37" s="657"/>
      <c r="BJ37" s="657"/>
      <c r="BK37" s="657"/>
      <c r="BL37" s="657"/>
      <c r="BM37" s="657"/>
      <c r="BN37" s="657"/>
      <c r="BO37" s="657"/>
      <c r="BP37" s="657"/>
      <c r="BQ37" s="657"/>
      <c r="BR37" s="657"/>
      <c r="BS37" s="657"/>
      <c r="BT37" s="657"/>
      <c r="BU37" s="658"/>
      <c r="BV37" s="641">
        <v>863</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149289</v>
      </c>
      <c r="CS37" s="675"/>
      <c r="CT37" s="675"/>
      <c r="CU37" s="675"/>
      <c r="CV37" s="675"/>
      <c r="CW37" s="675"/>
      <c r="CX37" s="675"/>
      <c r="CY37" s="676"/>
      <c r="CZ37" s="646">
        <v>3.1</v>
      </c>
      <c r="DA37" s="677"/>
      <c r="DB37" s="677"/>
      <c r="DC37" s="680"/>
      <c r="DD37" s="650">
        <v>149289</v>
      </c>
      <c r="DE37" s="675"/>
      <c r="DF37" s="675"/>
      <c r="DG37" s="675"/>
      <c r="DH37" s="675"/>
      <c r="DI37" s="675"/>
      <c r="DJ37" s="675"/>
      <c r="DK37" s="676"/>
      <c r="DL37" s="650">
        <v>142394</v>
      </c>
      <c r="DM37" s="675"/>
      <c r="DN37" s="675"/>
      <c r="DO37" s="675"/>
      <c r="DP37" s="675"/>
      <c r="DQ37" s="675"/>
      <c r="DR37" s="675"/>
      <c r="DS37" s="675"/>
      <c r="DT37" s="675"/>
      <c r="DU37" s="675"/>
      <c r="DV37" s="676"/>
      <c r="DW37" s="646">
        <v>5.0999999999999996</v>
      </c>
      <c r="DX37" s="677"/>
      <c r="DY37" s="677"/>
      <c r="DZ37" s="677"/>
      <c r="EA37" s="677"/>
      <c r="EB37" s="677"/>
      <c r="EC37" s="678"/>
    </row>
    <row r="38" spans="2:133" ht="11.25" customHeight="1">
      <c r="B38" s="686" t="s">
        <v>334</v>
      </c>
      <c r="C38" s="687"/>
      <c r="D38" s="687"/>
      <c r="E38" s="687"/>
      <c r="F38" s="687"/>
      <c r="G38" s="687"/>
      <c r="H38" s="687"/>
      <c r="I38" s="687"/>
      <c r="J38" s="687"/>
      <c r="K38" s="687"/>
      <c r="L38" s="687"/>
      <c r="M38" s="687"/>
      <c r="N38" s="687"/>
      <c r="O38" s="687"/>
      <c r="P38" s="687"/>
      <c r="Q38" s="688"/>
      <c r="R38" s="721">
        <v>5176029</v>
      </c>
      <c r="S38" s="722"/>
      <c r="T38" s="722"/>
      <c r="U38" s="722"/>
      <c r="V38" s="722"/>
      <c r="W38" s="722"/>
      <c r="X38" s="722"/>
      <c r="Y38" s="723"/>
      <c r="Z38" s="724">
        <v>100</v>
      </c>
      <c r="AA38" s="724"/>
      <c r="AB38" s="724"/>
      <c r="AC38" s="724"/>
      <c r="AD38" s="725">
        <v>2676894</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225</v>
      </c>
      <c r="BA38" s="642"/>
      <c r="BB38" s="642"/>
      <c r="BC38" s="642"/>
      <c r="BD38" s="675"/>
      <c r="BE38" s="675"/>
      <c r="BF38" s="706"/>
      <c r="BG38" s="656" t="s">
        <v>336</v>
      </c>
      <c r="BH38" s="657"/>
      <c r="BI38" s="657"/>
      <c r="BJ38" s="657"/>
      <c r="BK38" s="657"/>
      <c r="BL38" s="657"/>
      <c r="BM38" s="657"/>
      <c r="BN38" s="657"/>
      <c r="BO38" s="657"/>
      <c r="BP38" s="657"/>
      <c r="BQ38" s="657"/>
      <c r="BR38" s="657"/>
      <c r="BS38" s="657"/>
      <c r="BT38" s="657"/>
      <c r="BU38" s="658"/>
      <c r="BV38" s="641">
        <v>1370</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484549</v>
      </c>
      <c r="CS38" s="642"/>
      <c r="CT38" s="642"/>
      <c r="CU38" s="642"/>
      <c r="CV38" s="642"/>
      <c r="CW38" s="642"/>
      <c r="CX38" s="642"/>
      <c r="CY38" s="643"/>
      <c r="CZ38" s="646">
        <v>9.9</v>
      </c>
      <c r="DA38" s="677"/>
      <c r="DB38" s="677"/>
      <c r="DC38" s="680"/>
      <c r="DD38" s="650">
        <v>417495</v>
      </c>
      <c r="DE38" s="642"/>
      <c r="DF38" s="642"/>
      <c r="DG38" s="642"/>
      <c r="DH38" s="642"/>
      <c r="DI38" s="642"/>
      <c r="DJ38" s="642"/>
      <c r="DK38" s="643"/>
      <c r="DL38" s="650">
        <v>396984</v>
      </c>
      <c r="DM38" s="642"/>
      <c r="DN38" s="642"/>
      <c r="DO38" s="642"/>
      <c r="DP38" s="642"/>
      <c r="DQ38" s="642"/>
      <c r="DR38" s="642"/>
      <c r="DS38" s="642"/>
      <c r="DT38" s="642"/>
      <c r="DU38" s="642"/>
      <c r="DV38" s="643"/>
      <c r="DW38" s="646">
        <v>14.2</v>
      </c>
      <c r="DX38" s="677"/>
      <c r="DY38" s="677"/>
      <c r="DZ38" s="677"/>
      <c r="EA38" s="677"/>
      <c r="EB38" s="677"/>
      <c r="EC38" s="678"/>
    </row>
    <row r="39" spans="2:133" ht="11.25" customHeight="1">
      <c r="AQ39" s="718" t="s">
        <v>338</v>
      </c>
      <c r="AR39" s="719"/>
      <c r="AS39" s="719"/>
      <c r="AT39" s="719"/>
      <c r="AU39" s="719"/>
      <c r="AV39" s="719"/>
      <c r="AW39" s="719"/>
      <c r="AX39" s="719"/>
      <c r="AY39" s="720"/>
      <c r="AZ39" s="641" t="s">
        <v>225</v>
      </c>
      <c r="BA39" s="642"/>
      <c r="BB39" s="642"/>
      <c r="BC39" s="642"/>
      <c r="BD39" s="675"/>
      <c r="BE39" s="675"/>
      <c r="BF39" s="706"/>
      <c r="BG39" s="728" t="s">
        <v>339</v>
      </c>
      <c r="BH39" s="729"/>
      <c r="BI39" s="729"/>
      <c r="BJ39" s="729"/>
      <c r="BK39" s="729"/>
      <c r="BL39" s="235"/>
      <c r="BM39" s="657" t="s">
        <v>340</v>
      </c>
      <c r="BN39" s="657"/>
      <c r="BO39" s="657"/>
      <c r="BP39" s="657"/>
      <c r="BQ39" s="657"/>
      <c r="BR39" s="657"/>
      <c r="BS39" s="657"/>
      <c r="BT39" s="657"/>
      <c r="BU39" s="658"/>
      <c r="BV39" s="641">
        <v>80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655288</v>
      </c>
      <c r="CS39" s="675"/>
      <c r="CT39" s="675"/>
      <c r="CU39" s="675"/>
      <c r="CV39" s="675"/>
      <c r="CW39" s="675"/>
      <c r="CX39" s="675"/>
      <c r="CY39" s="676"/>
      <c r="CZ39" s="646">
        <v>13.5</v>
      </c>
      <c r="DA39" s="677"/>
      <c r="DB39" s="677"/>
      <c r="DC39" s="680"/>
      <c r="DD39" s="650">
        <v>613999</v>
      </c>
      <c r="DE39" s="675"/>
      <c r="DF39" s="675"/>
      <c r="DG39" s="675"/>
      <c r="DH39" s="675"/>
      <c r="DI39" s="675"/>
      <c r="DJ39" s="675"/>
      <c r="DK39" s="676"/>
      <c r="DL39" s="650" t="s">
        <v>129</v>
      </c>
      <c r="DM39" s="675"/>
      <c r="DN39" s="675"/>
      <c r="DO39" s="675"/>
      <c r="DP39" s="675"/>
      <c r="DQ39" s="675"/>
      <c r="DR39" s="675"/>
      <c r="DS39" s="675"/>
      <c r="DT39" s="675"/>
      <c r="DU39" s="675"/>
      <c r="DV39" s="676"/>
      <c r="DW39" s="646" t="s">
        <v>129</v>
      </c>
      <c r="DX39" s="677"/>
      <c r="DY39" s="677"/>
      <c r="DZ39" s="677"/>
      <c r="EA39" s="677"/>
      <c r="EB39" s="677"/>
      <c r="EC39" s="678"/>
    </row>
    <row r="40" spans="2:133" ht="11.25" customHeight="1">
      <c r="AQ40" s="718" t="s">
        <v>342</v>
      </c>
      <c r="AR40" s="719"/>
      <c r="AS40" s="719"/>
      <c r="AT40" s="719"/>
      <c r="AU40" s="719"/>
      <c r="AV40" s="719"/>
      <c r="AW40" s="719"/>
      <c r="AX40" s="719"/>
      <c r="AY40" s="720"/>
      <c r="AZ40" s="641">
        <v>71707</v>
      </c>
      <c r="BA40" s="642"/>
      <c r="BB40" s="642"/>
      <c r="BC40" s="642"/>
      <c r="BD40" s="675"/>
      <c r="BE40" s="675"/>
      <c r="BF40" s="706"/>
      <c r="BG40" s="728"/>
      <c r="BH40" s="729"/>
      <c r="BI40" s="729"/>
      <c r="BJ40" s="729"/>
      <c r="BK40" s="729"/>
      <c r="BL40" s="235"/>
      <c r="BM40" s="657" t="s">
        <v>343</v>
      </c>
      <c r="BN40" s="657"/>
      <c r="BO40" s="657"/>
      <c r="BP40" s="657"/>
      <c r="BQ40" s="657"/>
      <c r="BR40" s="657"/>
      <c r="BS40" s="657"/>
      <c r="BT40" s="657"/>
      <c r="BU40" s="658"/>
      <c r="BV40" s="641" t="s">
        <v>173</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11400</v>
      </c>
      <c r="CS40" s="642"/>
      <c r="CT40" s="642"/>
      <c r="CU40" s="642"/>
      <c r="CV40" s="642"/>
      <c r="CW40" s="642"/>
      <c r="CX40" s="642"/>
      <c r="CY40" s="643"/>
      <c r="CZ40" s="646">
        <v>0.2</v>
      </c>
      <c r="DA40" s="677"/>
      <c r="DB40" s="677"/>
      <c r="DC40" s="680"/>
      <c r="DD40" s="650">
        <v>3000</v>
      </c>
      <c r="DE40" s="642"/>
      <c r="DF40" s="642"/>
      <c r="DG40" s="642"/>
      <c r="DH40" s="642"/>
      <c r="DI40" s="642"/>
      <c r="DJ40" s="642"/>
      <c r="DK40" s="643"/>
      <c r="DL40" s="650" t="s">
        <v>225</v>
      </c>
      <c r="DM40" s="642"/>
      <c r="DN40" s="642"/>
      <c r="DO40" s="642"/>
      <c r="DP40" s="642"/>
      <c r="DQ40" s="642"/>
      <c r="DR40" s="642"/>
      <c r="DS40" s="642"/>
      <c r="DT40" s="642"/>
      <c r="DU40" s="642"/>
      <c r="DV40" s="643"/>
      <c r="DW40" s="646" t="s">
        <v>225</v>
      </c>
      <c r="DX40" s="677"/>
      <c r="DY40" s="677"/>
      <c r="DZ40" s="677"/>
      <c r="EA40" s="677"/>
      <c r="EB40" s="677"/>
      <c r="EC40" s="678"/>
    </row>
    <row r="41" spans="2:133" ht="11.25" customHeight="1">
      <c r="AQ41" s="732" t="s">
        <v>345</v>
      </c>
      <c r="AR41" s="733"/>
      <c r="AS41" s="733"/>
      <c r="AT41" s="733"/>
      <c r="AU41" s="733"/>
      <c r="AV41" s="733"/>
      <c r="AW41" s="733"/>
      <c r="AX41" s="733"/>
      <c r="AY41" s="734"/>
      <c r="AZ41" s="721">
        <v>365576</v>
      </c>
      <c r="BA41" s="722"/>
      <c r="BB41" s="722"/>
      <c r="BC41" s="722"/>
      <c r="BD41" s="711"/>
      <c r="BE41" s="711"/>
      <c r="BF41" s="713"/>
      <c r="BG41" s="730"/>
      <c r="BH41" s="731"/>
      <c r="BI41" s="731"/>
      <c r="BJ41" s="731"/>
      <c r="BK41" s="731"/>
      <c r="BL41" s="236"/>
      <c r="BM41" s="666" t="s">
        <v>346</v>
      </c>
      <c r="BN41" s="666"/>
      <c r="BO41" s="666"/>
      <c r="BP41" s="666"/>
      <c r="BQ41" s="666"/>
      <c r="BR41" s="666"/>
      <c r="BS41" s="666"/>
      <c r="BT41" s="666"/>
      <c r="BU41" s="667"/>
      <c r="BV41" s="721">
        <v>436</v>
      </c>
      <c r="BW41" s="722"/>
      <c r="BX41" s="722"/>
      <c r="BY41" s="722"/>
      <c r="BZ41" s="722"/>
      <c r="CA41" s="722"/>
      <c r="CB41" s="735"/>
      <c r="CD41" s="656" t="s">
        <v>347</v>
      </c>
      <c r="CE41" s="657"/>
      <c r="CF41" s="657"/>
      <c r="CG41" s="657"/>
      <c r="CH41" s="657"/>
      <c r="CI41" s="657"/>
      <c r="CJ41" s="657"/>
      <c r="CK41" s="657"/>
      <c r="CL41" s="657"/>
      <c r="CM41" s="657"/>
      <c r="CN41" s="657"/>
      <c r="CO41" s="657"/>
      <c r="CP41" s="657"/>
      <c r="CQ41" s="658"/>
      <c r="CR41" s="641" t="s">
        <v>173</v>
      </c>
      <c r="CS41" s="675"/>
      <c r="CT41" s="675"/>
      <c r="CU41" s="675"/>
      <c r="CV41" s="675"/>
      <c r="CW41" s="675"/>
      <c r="CX41" s="675"/>
      <c r="CY41" s="676"/>
      <c r="CZ41" s="646" t="s">
        <v>129</v>
      </c>
      <c r="DA41" s="677"/>
      <c r="DB41" s="677"/>
      <c r="DC41" s="680"/>
      <c r="DD41" s="650" t="s">
        <v>225</v>
      </c>
      <c r="DE41" s="675"/>
      <c r="DF41" s="675"/>
      <c r="DG41" s="675"/>
      <c r="DH41" s="675"/>
      <c r="DI41" s="675"/>
      <c r="DJ41" s="675"/>
      <c r="DK41" s="67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998984</v>
      </c>
      <c r="CS42" s="642"/>
      <c r="CT42" s="642"/>
      <c r="CU42" s="642"/>
      <c r="CV42" s="642"/>
      <c r="CW42" s="642"/>
      <c r="CX42" s="642"/>
      <c r="CY42" s="643"/>
      <c r="CZ42" s="646">
        <v>20.5</v>
      </c>
      <c r="DA42" s="647"/>
      <c r="DB42" s="647"/>
      <c r="DC42" s="742"/>
      <c r="DD42" s="650">
        <v>199572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13911</v>
      </c>
      <c r="CS43" s="675"/>
      <c r="CT43" s="675"/>
      <c r="CU43" s="675"/>
      <c r="CV43" s="675"/>
      <c r="CW43" s="675"/>
      <c r="CX43" s="675"/>
      <c r="CY43" s="676"/>
      <c r="CZ43" s="646">
        <v>0.3</v>
      </c>
      <c r="DA43" s="677"/>
      <c r="DB43" s="677"/>
      <c r="DC43" s="680"/>
      <c r="DD43" s="650">
        <v>13911</v>
      </c>
      <c r="DE43" s="675"/>
      <c r="DF43" s="675"/>
      <c r="DG43" s="675"/>
      <c r="DH43" s="675"/>
      <c r="DI43" s="675"/>
      <c r="DJ43" s="675"/>
      <c r="DK43" s="67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674008</v>
      </c>
      <c r="CS44" s="642"/>
      <c r="CT44" s="642"/>
      <c r="CU44" s="642"/>
      <c r="CV44" s="642"/>
      <c r="CW44" s="642"/>
      <c r="CX44" s="642"/>
      <c r="CY44" s="643"/>
      <c r="CZ44" s="646">
        <v>13.8</v>
      </c>
      <c r="DA44" s="647"/>
      <c r="DB44" s="647"/>
      <c r="DC44" s="742"/>
      <c r="DD44" s="650">
        <v>178063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180533</v>
      </c>
      <c r="CS45" s="675"/>
      <c r="CT45" s="675"/>
      <c r="CU45" s="675"/>
      <c r="CV45" s="675"/>
      <c r="CW45" s="675"/>
      <c r="CX45" s="675"/>
      <c r="CY45" s="676"/>
      <c r="CZ45" s="646">
        <v>3.7</v>
      </c>
      <c r="DA45" s="677"/>
      <c r="DB45" s="677"/>
      <c r="DC45" s="680"/>
      <c r="DD45" s="650">
        <v>14683</v>
      </c>
      <c r="DE45" s="675"/>
      <c r="DF45" s="675"/>
      <c r="DG45" s="675"/>
      <c r="DH45" s="675"/>
      <c r="DI45" s="675"/>
      <c r="DJ45" s="675"/>
      <c r="DK45" s="67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490075</v>
      </c>
      <c r="CS46" s="642"/>
      <c r="CT46" s="642"/>
      <c r="CU46" s="642"/>
      <c r="CV46" s="642"/>
      <c r="CW46" s="642"/>
      <c r="CX46" s="642"/>
      <c r="CY46" s="643"/>
      <c r="CZ46" s="646">
        <v>10.1</v>
      </c>
      <c r="DA46" s="647"/>
      <c r="DB46" s="647"/>
      <c r="DC46" s="742"/>
      <c r="DD46" s="650">
        <v>159980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324976</v>
      </c>
      <c r="CS47" s="675"/>
      <c r="CT47" s="675"/>
      <c r="CU47" s="675"/>
      <c r="CV47" s="675"/>
      <c r="CW47" s="675"/>
      <c r="CX47" s="675"/>
      <c r="CY47" s="676"/>
      <c r="CZ47" s="646">
        <v>6.7</v>
      </c>
      <c r="DA47" s="677"/>
      <c r="DB47" s="677"/>
      <c r="DC47" s="680"/>
      <c r="DD47" s="650">
        <v>21509</v>
      </c>
      <c r="DE47" s="675"/>
      <c r="DF47" s="675"/>
      <c r="DG47" s="675"/>
      <c r="DH47" s="675"/>
      <c r="DI47" s="675"/>
      <c r="DJ47" s="675"/>
      <c r="DK47" s="67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129</v>
      </c>
      <c r="CS48" s="642"/>
      <c r="CT48" s="642"/>
      <c r="CU48" s="642"/>
      <c r="CV48" s="642"/>
      <c r="CW48" s="642"/>
      <c r="CX48" s="642"/>
      <c r="CY48" s="643"/>
      <c r="CZ48" s="646" t="s">
        <v>225</v>
      </c>
      <c r="DA48" s="647"/>
      <c r="DB48" s="647"/>
      <c r="DC48" s="742"/>
      <c r="DD48" s="650" t="s">
        <v>225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4871105</v>
      </c>
      <c r="CS49" s="711"/>
      <c r="CT49" s="711"/>
      <c r="CU49" s="711"/>
      <c r="CV49" s="711"/>
      <c r="CW49" s="711"/>
      <c r="CX49" s="711"/>
      <c r="CY49" s="743"/>
      <c r="CZ49" s="726">
        <v>100</v>
      </c>
      <c r="DA49" s="744"/>
      <c r="DB49" s="744"/>
      <c r="DC49" s="745"/>
      <c r="DD49" s="746">
        <v>3434466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jqbdwWlWbeXaApvEWQFHwJBUWqKQ4168ubBjTQtL8AlTEAD7ZRMkxlahOmzieC8j2ZEGDLQauCwizjutx26nBA==" saltValue="IfHi7gBJXdeX7r1EGeFwE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V102" sqref="DV102:DZ10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5250</v>
      </c>
      <c r="R7" s="777"/>
      <c r="S7" s="777"/>
      <c r="T7" s="777"/>
      <c r="U7" s="777"/>
      <c r="V7" s="777">
        <v>4945</v>
      </c>
      <c r="W7" s="777"/>
      <c r="X7" s="777"/>
      <c r="Y7" s="777"/>
      <c r="Z7" s="777"/>
      <c r="AA7" s="777">
        <v>305</v>
      </c>
      <c r="AB7" s="777"/>
      <c r="AC7" s="777"/>
      <c r="AD7" s="777"/>
      <c r="AE7" s="778"/>
      <c r="AF7" s="779">
        <v>175</v>
      </c>
      <c r="AG7" s="780"/>
      <c r="AH7" s="780"/>
      <c r="AI7" s="780"/>
      <c r="AJ7" s="781"/>
      <c r="AK7" s="816" t="s">
        <v>573</v>
      </c>
      <c r="AL7" s="817"/>
      <c r="AM7" s="817"/>
      <c r="AN7" s="817"/>
      <c r="AO7" s="817"/>
      <c r="AP7" s="817">
        <v>3273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3</v>
      </c>
      <c r="CI7" s="814"/>
      <c r="CJ7" s="814"/>
      <c r="CK7" s="814"/>
      <c r="CL7" s="815"/>
      <c r="CM7" s="813">
        <v>111</v>
      </c>
      <c r="CN7" s="814"/>
      <c r="CO7" s="814"/>
      <c r="CP7" s="814"/>
      <c r="CQ7" s="815"/>
      <c r="CR7" s="813">
        <v>26</v>
      </c>
      <c r="CS7" s="814"/>
      <c r="CT7" s="814"/>
      <c r="CU7" s="814"/>
      <c r="CV7" s="815"/>
      <c r="CW7" s="813" t="s">
        <v>573</v>
      </c>
      <c r="CX7" s="814"/>
      <c r="CY7" s="814"/>
      <c r="CZ7" s="814"/>
      <c r="DA7" s="815"/>
      <c r="DB7" s="813" t="s">
        <v>573</v>
      </c>
      <c r="DC7" s="814"/>
      <c r="DD7" s="814"/>
      <c r="DE7" s="814"/>
      <c r="DF7" s="815"/>
      <c r="DG7" s="813" t="s">
        <v>573</v>
      </c>
      <c r="DH7" s="814"/>
      <c r="DI7" s="814"/>
      <c r="DJ7" s="814"/>
      <c r="DK7" s="815"/>
      <c r="DL7" s="813" t="s">
        <v>573</v>
      </c>
      <c r="DM7" s="814"/>
      <c r="DN7" s="814"/>
      <c r="DO7" s="814"/>
      <c r="DP7" s="815"/>
      <c r="DQ7" s="813" t="s">
        <v>573</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383</v>
      </c>
      <c r="B23" s="832" t="s">
        <v>384</v>
      </c>
      <c r="C23" s="833"/>
      <c r="D23" s="833"/>
      <c r="E23" s="833"/>
      <c r="F23" s="833"/>
      <c r="G23" s="833"/>
      <c r="H23" s="833"/>
      <c r="I23" s="833"/>
      <c r="J23" s="833"/>
      <c r="K23" s="833"/>
      <c r="L23" s="833"/>
      <c r="M23" s="833"/>
      <c r="N23" s="833"/>
      <c r="O23" s="833"/>
      <c r="P23" s="834"/>
      <c r="Q23" s="835">
        <v>5250</v>
      </c>
      <c r="R23" s="836"/>
      <c r="S23" s="836"/>
      <c r="T23" s="836"/>
      <c r="U23" s="836"/>
      <c r="V23" s="836">
        <v>4945</v>
      </c>
      <c r="W23" s="836"/>
      <c r="X23" s="836"/>
      <c r="Y23" s="836"/>
      <c r="Z23" s="836"/>
      <c r="AA23" s="836">
        <v>305</v>
      </c>
      <c r="AB23" s="836"/>
      <c r="AC23" s="836"/>
      <c r="AD23" s="836"/>
      <c r="AE23" s="837"/>
      <c r="AF23" s="838">
        <v>175</v>
      </c>
      <c r="AG23" s="836"/>
      <c r="AH23" s="836"/>
      <c r="AI23" s="836"/>
      <c r="AJ23" s="839"/>
      <c r="AK23" s="840"/>
      <c r="AL23" s="841"/>
      <c r="AM23" s="841"/>
      <c r="AN23" s="841"/>
      <c r="AO23" s="841"/>
      <c r="AP23" s="836">
        <v>3273</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396</v>
      </c>
      <c r="C28" s="774"/>
      <c r="D28" s="774"/>
      <c r="E28" s="774"/>
      <c r="F28" s="774"/>
      <c r="G28" s="774"/>
      <c r="H28" s="774"/>
      <c r="I28" s="774"/>
      <c r="J28" s="774"/>
      <c r="K28" s="774"/>
      <c r="L28" s="774"/>
      <c r="M28" s="774"/>
      <c r="N28" s="774"/>
      <c r="O28" s="774"/>
      <c r="P28" s="775"/>
      <c r="Q28" s="864">
        <v>879</v>
      </c>
      <c r="R28" s="865"/>
      <c r="S28" s="865"/>
      <c r="T28" s="865"/>
      <c r="U28" s="865"/>
      <c r="V28" s="865">
        <v>852</v>
      </c>
      <c r="W28" s="865"/>
      <c r="X28" s="865"/>
      <c r="Y28" s="865"/>
      <c r="Z28" s="865"/>
      <c r="AA28" s="865">
        <v>27</v>
      </c>
      <c r="AB28" s="865"/>
      <c r="AC28" s="865"/>
      <c r="AD28" s="865"/>
      <c r="AE28" s="866"/>
      <c r="AF28" s="867">
        <v>27</v>
      </c>
      <c r="AG28" s="865"/>
      <c r="AH28" s="865"/>
      <c r="AI28" s="865"/>
      <c r="AJ28" s="868"/>
      <c r="AK28" s="869">
        <v>72</v>
      </c>
      <c r="AL28" s="860"/>
      <c r="AM28" s="860"/>
      <c r="AN28" s="860"/>
      <c r="AO28" s="860"/>
      <c r="AP28" s="860" t="s">
        <v>573</v>
      </c>
      <c r="AQ28" s="860"/>
      <c r="AR28" s="860"/>
      <c r="AS28" s="860"/>
      <c r="AT28" s="860"/>
      <c r="AU28" s="860" t="s">
        <v>573</v>
      </c>
      <c r="AV28" s="860"/>
      <c r="AW28" s="860"/>
      <c r="AX28" s="860"/>
      <c r="AY28" s="860"/>
      <c r="AZ28" s="861" t="s">
        <v>573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397</v>
      </c>
      <c r="C29" s="798"/>
      <c r="D29" s="798"/>
      <c r="E29" s="798"/>
      <c r="F29" s="798"/>
      <c r="G29" s="798"/>
      <c r="H29" s="798"/>
      <c r="I29" s="798"/>
      <c r="J29" s="798"/>
      <c r="K29" s="798"/>
      <c r="L29" s="798"/>
      <c r="M29" s="798"/>
      <c r="N29" s="798"/>
      <c r="O29" s="798"/>
      <c r="P29" s="799"/>
      <c r="Q29" s="800">
        <v>1044</v>
      </c>
      <c r="R29" s="801"/>
      <c r="S29" s="801"/>
      <c r="T29" s="801"/>
      <c r="U29" s="801"/>
      <c r="V29" s="801">
        <v>994</v>
      </c>
      <c r="W29" s="801"/>
      <c r="X29" s="801"/>
      <c r="Y29" s="801"/>
      <c r="Z29" s="801"/>
      <c r="AA29" s="801">
        <v>50</v>
      </c>
      <c r="AB29" s="801"/>
      <c r="AC29" s="801"/>
      <c r="AD29" s="801"/>
      <c r="AE29" s="802"/>
      <c r="AF29" s="803">
        <v>50</v>
      </c>
      <c r="AG29" s="804"/>
      <c r="AH29" s="804"/>
      <c r="AI29" s="804"/>
      <c r="AJ29" s="805"/>
      <c r="AK29" s="872">
        <v>168</v>
      </c>
      <c r="AL29" s="873"/>
      <c r="AM29" s="873"/>
      <c r="AN29" s="873"/>
      <c r="AO29" s="873"/>
      <c r="AP29" s="873" t="s">
        <v>573</v>
      </c>
      <c r="AQ29" s="873"/>
      <c r="AR29" s="873"/>
      <c r="AS29" s="873"/>
      <c r="AT29" s="873"/>
      <c r="AU29" s="873" t="s">
        <v>573</v>
      </c>
      <c r="AV29" s="873"/>
      <c r="AW29" s="873"/>
      <c r="AX29" s="873"/>
      <c r="AY29" s="873"/>
      <c r="AZ29" s="874" t="s">
        <v>574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398</v>
      </c>
      <c r="C30" s="798"/>
      <c r="D30" s="798"/>
      <c r="E30" s="798"/>
      <c r="F30" s="798"/>
      <c r="G30" s="798"/>
      <c r="H30" s="798"/>
      <c r="I30" s="798"/>
      <c r="J30" s="798"/>
      <c r="K30" s="798"/>
      <c r="L30" s="798"/>
      <c r="M30" s="798"/>
      <c r="N30" s="798"/>
      <c r="O30" s="798"/>
      <c r="P30" s="799"/>
      <c r="Q30" s="800">
        <v>121</v>
      </c>
      <c r="R30" s="801"/>
      <c r="S30" s="801"/>
      <c r="T30" s="801"/>
      <c r="U30" s="801"/>
      <c r="V30" s="801">
        <v>121</v>
      </c>
      <c r="W30" s="801"/>
      <c r="X30" s="801"/>
      <c r="Y30" s="801"/>
      <c r="Z30" s="801"/>
      <c r="AA30" s="801">
        <v>0</v>
      </c>
      <c r="AB30" s="801"/>
      <c r="AC30" s="801"/>
      <c r="AD30" s="801"/>
      <c r="AE30" s="802"/>
      <c r="AF30" s="803">
        <v>0</v>
      </c>
      <c r="AG30" s="804"/>
      <c r="AH30" s="804"/>
      <c r="AI30" s="804"/>
      <c r="AJ30" s="805"/>
      <c r="AK30" s="872">
        <v>57</v>
      </c>
      <c r="AL30" s="873"/>
      <c r="AM30" s="873"/>
      <c r="AN30" s="873"/>
      <c r="AO30" s="873"/>
      <c r="AP30" s="873" t="s">
        <v>573</v>
      </c>
      <c r="AQ30" s="873"/>
      <c r="AR30" s="873"/>
      <c r="AS30" s="873"/>
      <c r="AT30" s="873"/>
      <c r="AU30" s="873" t="s">
        <v>573</v>
      </c>
      <c r="AV30" s="873"/>
      <c r="AW30" s="873"/>
      <c r="AX30" s="873"/>
      <c r="AY30" s="873"/>
      <c r="AZ30" s="874" t="s">
        <v>573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345</v>
      </c>
      <c r="R31" s="801"/>
      <c r="S31" s="801"/>
      <c r="T31" s="801"/>
      <c r="U31" s="801"/>
      <c r="V31" s="801">
        <v>341</v>
      </c>
      <c r="W31" s="801"/>
      <c r="X31" s="801"/>
      <c r="Y31" s="801"/>
      <c r="Z31" s="801"/>
      <c r="AA31" s="801">
        <v>4</v>
      </c>
      <c r="AB31" s="801"/>
      <c r="AC31" s="801"/>
      <c r="AD31" s="801"/>
      <c r="AE31" s="802"/>
      <c r="AF31" s="803">
        <v>4</v>
      </c>
      <c r="AG31" s="804"/>
      <c r="AH31" s="804"/>
      <c r="AI31" s="804"/>
      <c r="AJ31" s="805"/>
      <c r="AK31" s="872">
        <v>47</v>
      </c>
      <c r="AL31" s="873"/>
      <c r="AM31" s="873"/>
      <c r="AN31" s="873"/>
      <c r="AO31" s="873"/>
      <c r="AP31" s="873">
        <v>880</v>
      </c>
      <c r="AQ31" s="873"/>
      <c r="AR31" s="873"/>
      <c r="AS31" s="873"/>
      <c r="AT31" s="873"/>
      <c r="AU31" s="873">
        <v>440</v>
      </c>
      <c r="AV31" s="873"/>
      <c r="AW31" s="873"/>
      <c r="AX31" s="873"/>
      <c r="AY31" s="873"/>
      <c r="AZ31" s="874" t="s">
        <v>573</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383</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80</v>
      </c>
      <c r="AG63" s="884"/>
      <c r="AH63" s="884"/>
      <c r="AI63" s="884"/>
      <c r="AJ63" s="885"/>
      <c r="AK63" s="886"/>
      <c r="AL63" s="881"/>
      <c r="AM63" s="881"/>
      <c r="AN63" s="881"/>
      <c r="AO63" s="881"/>
      <c r="AP63" s="884">
        <v>880</v>
      </c>
      <c r="AQ63" s="884"/>
      <c r="AR63" s="884"/>
      <c r="AS63" s="884"/>
      <c r="AT63" s="884"/>
      <c r="AU63" s="884">
        <v>440</v>
      </c>
      <c r="AV63" s="884"/>
      <c r="AW63" s="884"/>
      <c r="AX63" s="884"/>
      <c r="AY63" s="884"/>
      <c r="AZ63" s="888"/>
      <c r="BA63" s="888"/>
      <c r="BB63" s="888"/>
      <c r="BC63" s="888"/>
      <c r="BD63" s="888"/>
      <c r="BE63" s="889"/>
      <c r="BF63" s="889"/>
      <c r="BG63" s="889"/>
      <c r="BH63" s="889"/>
      <c r="BI63" s="890"/>
      <c r="BJ63" s="891" t="s">
        <v>403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405</v>
      </c>
      <c r="B66" s="783"/>
      <c r="C66" s="783"/>
      <c r="D66" s="783"/>
      <c r="E66" s="783"/>
      <c r="F66" s="783"/>
      <c r="G66" s="783"/>
      <c r="H66" s="783"/>
      <c r="I66" s="783"/>
      <c r="J66" s="783"/>
      <c r="K66" s="783"/>
      <c r="L66" s="783"/>
      <c r="M66" s="783"/>
      <c r="N66" s="783"/>
      <c r="O66" s="783"/>
      <c r="P66" s="784"/>
      <c r="Q66" s="759" t="s">
        <v>388</v>
      </c>
      <c r="R66" s="760"/>
      <c r="S66" s="760"/>
      <c r="T66" s="760"/>
      <c r="U66" s="761"/>
      <c r="V66" s="759" t="s">
        <v>406</v>
      </c>
      <c r="W66" s="760"/>
      <c r="X66" s="760"/>
      <c r="Y66" s="760"/>
      <c r="Z66" s="761"/>
      <c r="AA66" s="759" t="s">
        <v>407</v>
      </c>
      <c r="AB66" s="760"/>
      <c r="AC66" s="760"/>
      <c r="AD66" s="760"/>
      <c r="AE66" s="761"/>
      <c r="AF66" s="894" t="s">
        <v>391</v>
      </c>
      <c r="AG66" s="855"/>
      <c r="AH66" s="855"/>
      <c r="AI66" s="855"/>
      <c r="AJ66" s="895"/>
      <c r="AK66" s="759" t="s">
        <v>408</v>
      </c>
      <c r="AL66" s="783"/>
      <c r="AM66" s="783"/>
      <c r="AN66" s="783"/>
      <c r="AO66" s="784"/>
      <c r="AP66" s="759" t="s">
        <v>393</v>
      </c>
      <c r="AQ66" s="760"/>
      <c r="AR66" s="760"/>
      <c r="AS66" s="760"/>
      <c r="AT66" s="761"/>
      <c r="AU66" s="759" t="s">
        <v>409</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575</v>
      </c>
      <c r="C68" s="912"/>
      <c r="D68" s="912"/>
      <c r="E68" s="912"/>
      <c r="F68" s="912"/>
      <c r="G68" s="912"/>
      <c r="H68" s="912"/>
      <c r="I68" s="912"/>
      <c r="J68" s="912"/>
      <c r="K68" s="912"/>
      <c r="L68" s="912"/>
      <c r="M68" s="912"/>
      <c r="N68" s="912"/>
      <c r="O68" s="912"/>
      <c r="P68" s="913"/>
      <c r="Q68" s="914">
        <v>2</v>
      </c>
      <c r="R68" s="908"/>
      <c r="S68" s="908"/>
      <c r="T68" s="908"/>
      <c r="U68" s="908"/>
      <c r="V68" s="908">
        <v>1</v>
      </c>
      <c r="W68" s="908"/>
      <c r="X68" s="908"/>
      <c r="Y68" s="908"/>
      <c r="Z68" s="908"/>
      <c r="AA68" s="873">
        <f t="shared" ref="AA68:AA73" si="0">Q68-V68</f>
        <v>1</v>
      </c>
      <c r="AB68" s="873"/>
      <c r="AC68" s="873"/>
      <c r="AD68" s="873"/>
      <c r="AE68" s="873"/>
      <c r="AF68" s="908">
        <v>1</v>
      </c>
      <c r="AG68" s="908"/>
      <c r="AH68" s="908"/>
      <c r="AI68" s="908"/>
      <c r="AJ68" s="908"/>
      <c r="AK68" s="908" t="s">
        <v>573</v>
      </c>
      <c r="AL68" s="908"/>
      <c r="AM68" s="908"/>
      <c r="AN68" s="908"/>
      <c r="AO68" s="908"/>
      <c r="AP68" s="908" t="s">
        <v>573</v>
      </c>
      <c r="AQ68" s="908"/>
      <c r="AR68" s="908"/>
      <c r="AS68" s="908"/>
      <c r="AT68" s="908"/>
      <c r="AU68" s="908" t="s">
        <v>573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576</v>
      </c>
      <c r="C69" s="916"/>
      <c r="D69" s="916"/>
      <c r="E69" s="916"/>
      <c r="F69" s="916"/>
      <c r="G69" s="916"/>
      <c r="H69" s="916"/>
      <c r="I69" s="916"/>
      <c r="J69" s="916"/>
      <c r="K69" s="916"/>
      <c r="L69" s="916"/>
      <c r="M69" s="916"/>
      <c r="N69" s="916"/>
      <c r="O69" s="916"/>
      <c r="P69" s="917"/>
      <c r="Q69" s="918">
        <v>5519</v>
      </c>
      <c r="R69" s="873"/>
      <c r="S69" s="873"/>
      <c r="T69" s="873"/>
      <c r="U69" s="873"/>
      <c r="V69" s="873">
        <v>5128</v>
      </c>
      <c r="W69" s="873"/>
      <c r="X69" s="873"/>
      <c r="Y69" s="873"/>
      <c r="Z69" s="873"/>
      <c r="AA69" s="873">
        <f t="shared" si="0"/>
        <v>391</v>
      </c>
      <c r="AB69" s="873"/>
      <c r="AC69" s="873"/>
      <c r="AD69" s="873"/>
      <c r="AE69" s="873"/>
      <c r="AF69" s="873">
        <v>391</v>
      </c>
      <c r="AG69" s="873"/>
      <c r="AH69" s="873"/>
      <c r="AI69" s="873"/>
      <c r="AJ69" s="873"/>
      <c r="AK69" s="873">
        <v>98</v>
      </c>
      <c r="AL69" s="873"/>
      <c r="AM69" s="873"/>
      <c r="AN69" s="873"/>
      <c r="AO69" s="873"/>
      <c r="AP69" s="873" t="s">
        <v>573</v>
      </c>
      <c r="AQ69" s="873"/>
      <c r="AR69" s="873"/>
      <c r="AS69" s="873"/>
      <c r="AT69" s="873"/>
      <c r="AU69" s="873" t="s">
        <v>573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577</v>
      </c>
      <c r="C70" s="916"/>
      <c r="D70" s="916"/>
      <c r="E70" s="916"/>
      <c r="F70" s="916"/>
      <c r="G70" s="916"/>
      <c r="H70" s="916"/>
      <c r="I70" s="916"/>
      <c r="J70" s="916"/>
      <c r="K70" s="916"/>
      <c r="L70" s="916"/>
      <c r="M70" s="916"/>
      <c r="N70" s="916"/>
      <c r="O70" s="916"/>
      <c r="P70" s="917"/>
      <c r="Q70" s="918">
        <v>138</v>
      </c>
      <c r="R70" s="873"/>
      <c r="S70" s="873"/>
      <c r="T70" s="873"/>
      <c r="U70" s="873"/>
      <c r="V70" s="873">
        <v>67</v>
      </c>
      <c r="W70" s="873"/>
      <c r="X70" s="873"/>
      <c r="Y70" s="873"/>
      <c r="Z70" s="873"/>
      <c r="AA70" s="873">
        <f t="shared" si="0"/>
        <v>71</v>
      </c>
      <c r="AB70" s="873"/>
      <c r="AC70" s="873"/>
      <c r="AD70" s="873"/>
      <c r="AE70" s="873"/>
      <c r="AF70" s="873">
        <v>71</v>
      </c>
      <c r="AG70" s="873"/>
      <c r="AH70" s="873"/>
      <c r="AI70" s="873"/>
      <c r="AJ70" s="873"/>
      <c r="AK70" s="873" t="s">
        <v>573</v>
      </c>
      <c r="AL70" s="873"/>
      <c r="AM70" s="873"/>
      <c r="AN70" s="873"/>
      <c r="AO70" s="873"/>
      <c r="AP70" s="873" t="s">
        <v>583</v>
      </c>
      <c r="AQ70" s="873"/>
      <c r="AR70" s="873"/>
      <c r="AS70" s="873"/>
      <c r="AT70" s="873"/>
      <c r="AU70" s="873" t="s">
        <v>573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578</v>
      </c>
      <c r="C71" s="916"/>
      <c r="D71" s="916"/>
      <c r="E71" s="916"/>
      <c r="F71" s="916"/>
      <c r="G71" s="916"/>
      <c r="H71" s="916"/>
      <c r="I71" s="916"/>
      <c r="J71" s="916"/>
      <c r="K71" s="916"/>
      <c r="L71" s="916"/>
      <c r="M71" s="916"/>
      <c r="N71" s="916"/>
      <c r="O71" s="916"/>
      <c r="P71" s="917"/>
      <c r="Q71" s="918">
        <v>228</v>
      </c>
      <c r="R71" s="873"/>
      <c r="S71" s="873"/>
      <c r="T71" s="873"/>
      <c r="U71" s="873"/>
      <c r="V71" s="873">
        <v>208</v>
      </c>
      <c r="W71" s="873"/>
      <c r="X71" s="873"/>
      <c r="Y71" s="873"/>
      <c r="Z71" s="873"/>
      <c r="AA71" s="873">
        <f t="shared" si="0"/>
        <v>20</v>
      </c>
      <c r="AB71" s="873"/>
      <c r="AC71" s="873"/>
      <c r="AD71" s="873"/>
      <c r="AE71" s="873"/>
      <c r="AF71" s="873">
        <v>20</v>
      </c>
      <c r="AG71" s="873"/>
      <c r="AH71" s="873"/>
      <c r="AI71" s="873"/>
      <c r="AJ71" s="873"/>
      <c r="AK71" s="873" t="s">
        <v>573</v>
      </c>
      <c r="AL71" s="873"/>
      <c r="AM71" s="873"/>
      <c r="AN71" s="873"/>
      <c r="AO71" s="873"/>
      <c r="AP71" s="873">
        <v>73</v>
      </c>
      <c r="AQ71" s="873"/>
      <c r="AR71" s="873"/>
      <c r="AS71" s="873"/>
      <c r="AT71" s="873"/>
      <c r="AU71" s="873">
        <v>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579</v>
      </c>
      <c r="C72" s="916"/>
      <c r="D72" s="916"/>
      <c r="E72" s="916"/>
      <c r="F72" s="916"/>
      <c r="G72" s="916"/>
      <c r="H72" s="916"/>
      <c r="I72" s="916"/>
      <c r="J72" s="916"/>
      <c r="K72" s="916"/>
      <c r="L72" s="916"/>
      <c r="M72" s="916"/>
      <c r="N72" s="916"/>
      <c r="O72" s="916"/>
      <c r="P72" s="917"/>
      <c r="Q72" s="918">
        <v>450</v>
      </c>
      <c r="R72" s="873"/>
      <c r="S72" s="873"/>
      <c r="T72" s="873"/>
      <c r="U72" s="873"/>
      <c r="V72" s="873">
        <v>437</v>
      </c>
      <c r="W72" s="873"/>
      <c r="X72" s="873"/>
      <c r="Y72" s="873"/>
      <c r="Z72" s="873"/>
      <c r="AA72" s="873">
        <f t="shared" si="0"/>
        <v>13</v>
      </c>
      <c r="AB72" s="873"/>
      <c r="AC72" s="873"/>
      <c r="AD72" s="873"/>
      <c r="AE72" s="873"/>
      <c r="AF72" s="873">
        <v>13</v>
      </c>
      <c r="AG72" s="873"/>
      <c r="AH72" s="873"/>
      <c r="AI72" s="873"/>
      <c r="AJ72" s="873"/>
      <c r="AK72" s="873" t="s">
        <v>573</v>
      </c>
      <c r="AL72" s="873"/>
      <c r="AM72" s="873"/>
      <c r="AN72" s="873"/>
      <c r="AO72" s="873"/>
      <c r="AP72" s="873" t="s">
        <v>573</v>
      </c>
      <c r="AQ72" s="873"/>
      <c r="AR72" s="873"/>
      <c r="AS72" s="873"/>
      <c r="AT72" s="873"/>
      <c r="AU72" s="873" t="s">
        <v>573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580</v>
      </c>
      <c r="C73" s="916"/>
      <c r="D73" s="916"/>
      <c r="E73" s="916"/>
      <c r="F73" s="916"/>
      <c r="G73" s="916"/>
      <c r="H73" s="916"/>
      <c r="I73" s="916"/>
      <c r="J73" s="916"/>
      <c r="K73" s="916"/>
      <c r="L73" s="916"/>
      <c r="M73" s="916"/>
      <c r="N73" s="916"/>
      <c r="O73" s="916"/>
      <c r="P73" s="917"/>
      <c r="Q73" s="918">
        <v>704</v>
      </c>
      <c r="R73" s="873"/>
      <c r="S73" s="873"/>
      <c r="T73" s="873"/>
      <c r="U73" s="873"/>
      <c r="V73" s="873">
        <v>693</v>
      </c>
      <c r="W73" s="873"/>
      <c r="X73" s="873"/>
      <c r="Y73" s="873"/>
      <c r="Z73" s="873"/>
      <c r="AA73" s="873">
        <f t="shared" si="0"/>
        <v>11</v>
      </c>
      <c r="AB73" s="873"/>
      <c r="AC73" s="873"/>
      <c r="AD73" s="873"/>
      <c r="AE73" s="873"/>
      <c r="AF73" s="873">
        <v>11</v>
      </c>
      <c r="AG73" s="873"/>
      <c r="AH73" s="873"/>
      <c r="AI73" s="873"/>
      <c r="AJ73" s="873"/>
      <c r="AK73" s="873"/>
      <c r="AL73" s="873"/>
      <c r="AM73" s="873"/>
      <c r="AN73" s="873"/>
      <c r="AO73" s="873"/>
      <c r="AP73" s="873" t="s">
        <v>573</v>
      </c>
      <c r="AQ73" s="873"/>
      <c r="AR73" s="873"/>
      <c r="AS73" s="873"/>
      <c r="AT73" s="873"/>
      <c r="AU73" s="873" t="s">
        <v>573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581</v>
      </c>
      <c r="C74" s="916"/>
      <c r="D74" s="916"/>
      <c r="E74" s="916"/>
      <c r="F74" s="916"/>
      <c r="G74" s="916"/>
      <c r="H74" s="916"/>
      <c r="I74" s="916"/>
      <c r="J74" s="916"/>
      <c r="K74" s="916"/>
      <c r="L74" s="916"/>
      <c r="M74" s="916"/>
      <c r="N74" s="916"/>
      <c r="O74" s="916"/>
      <c r="P74" s="917"/>
      <c r="Q74" s="918">
        <v>132342</v>
      </c>
      <c r="R74" s="873"/>
      <c r="S74" s="873"/>
      <c r="T74" s="873"/>
      <c r="U74" s="873"/>
      <c r="V74" s="873">
        <v>124645</v>
      </c>
      <c r="W74" s="873"/>
      <c r="X74" s="873"/>
      <c r="Y74" s="873"/>
      <c r="Z74" s="873"/>
      <c r="AA74" s="873">
        <f>Q74-V74</f>
        <v>7697</v>
      </c>
      <c r="AB74" s="873"/>
      <c r="AC74" s="873"/>
      <c r="AD74" s="873"/>
      <c r="AE74" s="873"/>
      <c r="AF74" s="873">
        <v>7697</v>
      </c>
      <c r="AG74" s="873"/>
      <c r="AH74" s="873"/>
      <c r="AI74" s="873"/>
      <c r="AJ74" s="873"/>
      <c r="AK74" s="873" t="s">
        <v>573</v>
      </c>
      <c r="AL74" s="873"/>
      <c r="AM74" s="873"/>
      <c r="AN74" s="873"/>
      <c r="AO74" s="873"/>
      <c r="AP74" s="873" t="s">
        <v>573</v>
      </c>
      <c r="AQ74" s="873"/>
      <c r="AR74" s="873"/>
      <c r="AS74" s="873"/>
      <c r="AT74" s="873"/>
      <c r="AU74" s="873" t="s">
        <v>573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21"/>
      <c r="C75" s="922"/>
      <c r="D75" s="922"/>
      <c r="E75" s="922"/>
      <c r="F75" s="922"/>
      <c r="G75" s="922"/>
      <c r="H75" s="922"/>
      <c r="I75" s="922"/>
      <c r="J75" s="922"/>
      <c r="K75" s="922"/>
      <c r="L75" s="922"/>
      <c r="M75" s="922"/>
      <c r="N75" s="922"/>
      <c r="O75" s="922"/>
      <c r="P75" s="923"/>
      <c r="Q75" s="924"/>
      <c r="R75" s="925"/>
      <c r="S75" s="925"/>
      <c r="T75" s="925"/>
      <c r="U75" s="872"/>
      <c r="V75" s="926"/>
      <c r="W75" s="925"/>
      <c r="X75" s="925"/>
      <c r="Y75" s="925"/>
      <c r="Z75" s="872"/>
      <c r="AA75" s="926"/>
      <c r="AB75" s="925"/>
      <c r="AC75" s="925"/>
      <c r="AD75" s="925"/>
      <c r="AE75" s="872"/>
      <c r="AF75" s="926"/>
      <c r="AG75" s="925"/>
      <c r="AH75" s="925"/>
      <c r="AI75" s="925"/>
      <c r="AJ75" s="872"/>
      <c r="AK75" s="926"/>
      <c r="AL75" s="925"/>
      <c r="AM75" s="925"/>
      <c r="AN75" s="925"/>
      <c r="AO75" s="872"/>
      <c r="AP75" s="926"/>
      <c r="AQ75" s="925"/>
      <c r="AR75" s="925"/>
      <c r="AS75" s="925"/>
      <c r="AT75" s="872"/>
      <c r="AU75" s="926"/>
      <c r="AV75" s="925"/>
      <c r="AW75" s="925"/>
      <c r="AX75" s="925"/>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21"/>
      <c r="C76" s="922"/>
      <c r="D76" s="922"/>
      <c r="E76" s="922"/>
      <c r="F76" s="922"/>
      <c r="G76" s="922"/>
      <c r="H76" s="922"/>
      <c r="I76" s="922"/>
      <c r="J76" s="922"/>
      <c r="K76" s="922"/>
      <c r="L76" s="922"/>
      <c r="M76" s="922"/>
      <c r="N76" s="922"/>
      <c r="O76" s="922"/>
      <c r="P76" s="923"/>
      <c r="Q76" s="924"/>
      <c r="R76" s="925"/>
      <c r="S76" s="925"/>
      <c r="T76" s="925"/>
      <c r="U76" s="872"/>
      <c r="V76" s="926"/>
      <c r="W76" s="925"/>
      <c r="X76" s="925"/>
      <c r="Y76" s="925"/>
      <c r="Z76" s="872"/>
      <c r="AA76" s="926"/>
      <c r="AB76" s="925"/>
      <c r="AC76" s="925"/>
      <c r="AD76" s="925"/>
      <c r="AE76" s="872"/>
      <c r="AF76" s="926"/>
      <c r="AG76" s="925"/>
      <c r="AH76" s="925"/>
      <c r="AI76" s="925"/>
      <c r="AJ76" s="872"/>
      <c r="AK76" s="926"/>
      <c r="AL76" s="925"/>
      <c r="AM76" s="925"/>
      <c r="AN76" s="925"/>
      <c r="AO76" s="872"/>
      <c r="AP76" s="926"/>
      <c r="AQ76" s="925"/>
      <c r="AR76" s="925"/>
      <c r="AS76" s="925"/>
      <c r="AT76" s="872"/>
      <c r="AU76" s="926"/>
      <c r="AV76" s="925"/>
      <c r="AW76" s="925"/>
      <c r="AX76" s="925"/>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21"/>
      <c r="C77" s="922"/>
      <c r="D77" s="922"/>
      <c r="E77" s="922"/>
      <c r="F77" s="922"/>
      <c r="G77" s="922"/>
      <c r="H77" s="922"/>
      <c r="I77" s="922"/>
      <c r="J77" s="922"/>
      <c r="K77" s="922"/>
      <c r="L77" s="922"/>
      <c r="M77" s="922"/>
      <c r="N77" s="922"/>
      <c r="O77" s="922"/>
      <c r="P77" s="923"/>
      <c r="Q77" s="924" t="s">
        <v>582</v>
      </c>
      <c r="R77" s="925"/>
      <c r="S77" s="925"/>
      <c r="T77" s="925"/>
      <c r="U77" s="872"/>
      <c r="V77" s="926"/>
      <c r="W77" s="925"/>
      <c r="X77" s="925"/>
      <c r="Y77" s="925"/>
      <c r="Z77" s="872"/>
      <c r="AA77" s="926"/>
      <c r="AB77" s="925"/>
      <c r="AC77" s="925"/>
      <c r="AD77" s="925"/>
      <c r="AE77" s="872"/>
      <c r="AF77" s="926"/>
      <c r="AG77" s="925"/>
      <c r="AH77" s="925"/>
      <c r="AI77" s="925"/>
      <c r="AJ77" s="872"/>
      <c r="AK77" s="926"/>
      <c r="AL77" s="925"/>
      <c r="AM77" s="925"/>
      <c r="AN77" s="925"/>
      <c r="AO77" s="872"/>
      <c r="AP77" s="926"/>
      <c r="AQ77" s="925"/>
      <c r="AR77" s="925"/>
      <c r="AS77" s="925"/>
      <c r="AT77" s="872"/>
      <c r="AU77" s="926"/>
      <c r="AV77" s="925"/>
      <c r="AW77" s="925"/>
      <c r="AX77" s="925"/>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21"/>
      <c r="C78" s="922"/>
      <c r="D78" s="922"/>
      <c r="E78" s="922"/>
      <c r="F78" s="922"/>
      <c r="G78" s="922"/>
      <c r="H78" s="922"/>
      <c r="I78" s="922"/>
      <c r="J78" s="922"/>
      <c r="K78" s="922"/>
      <c r="L78" s="922"/>
      <c r="M78" s="922"/>
      <c r="N78" s="922"/>
      <c r="O78" s="922"/>
      <c r="P78" s="923"/>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21"/>
      <c r="C79" s="922"/>
      <c r="D79" s="922"/>
      <c r="E79" s="922"/>
      <c r="F79" s="922"/>
      <c r="G79" s="922"/>
      <c r="H79" s="922"/>
      <c r="I79" s="922"/>
      <c r="J79" s="922"/>
      <c r="K79" s="922"/>
      <c r="L79" s="922"/>
      <c r="M79" s="922"/>
      <c r="N79" s="922"/>
      <c r="O79" s="922"/>
      <c r="P79" s="923"/>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21"/>
      <c r="C80" s="922"/>
      <c r="D80" s="922"/>
      <c r="E80" s="922"/>
      <c r="F80" s="922"/>
      <c r="G80" s="922"/>
      <c r="H80" s="922"/>
      <c r="I80" s="922"/>
      <c r="J80" s="922"/>
      <c r="K80" s="922"/>
      <c r="L80" s="922"/>
      <c r="M80" s="922"/>
      <c r="N80" s="922"/>
      <c r="O80" s="922"/>
      <c r="P80" s="923"/>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21"/>
      <c r="C81" s="922"/>
      <c r="D81" s="922"/>
      <c r="E81" s="922"/>
      <c r="F81" s="922"/>
      <c r="G81" s="922"/>
      <c r="H81" s="922"/>
      <c r="I81" s="922"/>
      <c r="J81" s="922"/>
      <c r="K81" s="922"/>
      <c r="L81" s="922"/>
      <c r="M81" s="922"/>
      <c r="N81" s="922"/>
      <c r="O81" s="922"/>
      <c r="P81" s="923"/>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21"/>
      <c r="C82" s="922"/>
      <c r="D82" s="922"/>
      <c r="E82" s="922"/>
      <c r="F82" s="922"/>
      <c r="G82" s="922"/>
      <c r="H82" s="922"/>
      <c r="I82" s="922"/>
      <c r="J82" s="922"/>
      <c r="K82" s="922"/>
      <c r="L82" s="922"/>
      <c r="M82" s="922"/>
      <c r="N82" s="922"/>
      <c r="O82" s="922"/>
      <c r="P82" s="923"/>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21"/>
      <c r="C83" s="922"/>
      <c r="D83" s="922"/>
      <c r="E83" s="922"/>
      <c r="F83" s="922"/>
      <c r="G83" s="922"/>
      <c r="H83" s="922"/>
      <c r="I83" s="922"/>
      <c r="J83" s="922"/>
      <c r="K83" s="922"/>
      <c r="L83" s="922"/>
      <c r="M83" s="922"/>
      <c r="N83" s="922"/>
      <c r="O83" s="922"/>
      <c r="P83" s="923"/>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21"/>
      <c r="C84" s="922"/>
      <c r="D84" s="922"/>
      <c r="E84" s="922"/>
      <c r="F84" s="922"/>
      <c r="G84" s="922"/>
      <c r="H84" s="922"/>
      <c r="I84" s="922"/>
      <c r="J84" s="922"/>
      <c r="K84" s="922"/>
      <c r="L84" s="922"/>
      <c r="M84" s="922"/>
      <c r="N84" s="922"/>
      <c r="O84" s="922"/>
      <c r="P84" s="923"/>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21"/>
      <c r="C85" s="922"/>
      <c r="D85" s="922"/>
      <c r="E85" s="922"/>
      <c r="F85" s="922"/>
      <c r="G85" s="922"/>
      <c r="H85" s="922"/>
      <c r="I85" s="922"/>
      <c r="J85" s="922"/>
      <c r="K85" s="922"/>
      <c r="L85" s="922"/>
      <c r="M85" s="922"/>
      <c r="N85" s="922"/>
      <c r="O85" s="922"/>
      <c r="P85" s="923"/>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21"/>
      <c r="C86" s="922"/>
      <c r="D86" s="922"/>
      <c r="E86" s="922"/>
      <c r="F86" s="922"/>
      <c r="G86" s="922"/>
      <c r="H86" s="922"/>
      <c r="I86" s="922"/>
      <c r="J86" s="922"/>
      <c r="K86" s="922"/>
      <c r="L86" s="922"/>
      <c r="M86" s="922"/>
      <c r="N86" s="922"/>
      <c r="O86" s="922"/>
      <c r="P86" s="923"/>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383</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8204</v>
      </c>
      <c r="AG88" s="884"/>
      <c r="AH88" s="884"/>
      <c r="AI88" s="884"/>
      <c r="AJ88" s="884"/>
      <c r="AK88" s="881"/>
      <c r="AL88" s="881"/>
      <c r="AM88" s="881"/>
      <c r="AN88" s="881"/>
      <c r="AO88" s="881"/>
      <c r="AP88" s="884">
        <v>73</v>
      </c>
      <c r="AQ88" s="884"/>
      <c r="AR88" s="884"/>
      <c r="AS88" s="884"/>
      <c r="AT88" s="884"/>
      <c r="AU88" s="884">
        <v>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411</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26</v>
      </c>
      <c r="CS102" s="892"/>
      <c r="CT102" s="892"/>
      <c r="CU102" s="892"/>
      <c r="CV102" s="938"/>
      <c r="CW102" s="937" t="s">
        <v>573</v>
      </c>
      <c r="CX102" s="892"/>
      <c r="CY102" s="892"/>
      <c r="CZ102" s="892"/>
      <c r="DA102" s="938"/>
      <c r="DB102" s="937" t="s">
        <v>573</v>
      </c>
      <c r="DC102" s="892"/>
      <c r="DD102" s="892"/>
      <c r="DE102" s="892"/>
      <c r="DF102" s="938"/>
      <c r="DG102" s="937" t="s">
        <v>573</v>
      </c>
      <c r="DH102" s="892"/>
      <c r="DI102" s="892"/>
      <c r="DJ102" s="892"/>
      <c r="DK102" s="938"/>
      <c r="DL102" s="937" t="s">
        <v>573</v>
      </c>
      <c r="DM102" s="892"/>
      <c r="DN102" s="892"/>
      <c r="DO102" s="892"/>
      <c r="DP102" s="938"/>
      <c r="DQ102" s="937" t="s">
        <v>573</v>
      </c>
      <c r="DR102" s="892"/>
      <c r="DS102" s="892"/>
      <c r="DT102" s="892"/>
      <c r="DU102" s="938"/>
      <c r="DV102" s="961"/>
      <c r="DW102" s="962"/>
      <c r="DX102" s="962"/>
      <c r="DY102" s="962"/>
      <c r="DZ102" s="96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6" t="s">
        <v>416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417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c r="A109" s="959" t="s">
        <v>418</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419</v>
      </c>
      <c r="AB109" s="940"/>
      <c r="AC109" s="940"/>
      <c r="AD109" s="940"/>
      <c r="AE109" s="941"/>
      <c r="AF109" s="939" t="s">
        <v>302</v>
      </c>
      <c r="AG109" s="940"/>
      <c r="AH109" s="940"/>
      <c r="AI109" s="940"/>
      <c r="AJ109" s="941"/>
      <c r="AK109" s="939" t="s">
        <v>301</v>
      </c>
      <c r="AL109" s="940"/>
      <c r="AM109" s="940"/>
      <c r="AN109" s="940"/>
      <c r="AO109" s="941"/>
      <c r="AP109" s="939" t="s">
        <v>420</v>
      </c>
      <c r="AQ109" s="940"/>
      <c r="AR109" s="940"/>
      <c r="AS109" s="940"/>
      <c r="AT109" s="942"/>
      <c r="AU109" s="959" t="s">
        <v>418</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419</v>
      </c>
      <c r="BR109" s="940"/>
      <c r="BS109" s="940"/>
      <c r="BT109" s="940"/>
      <c r="BU109" s="941"/>
      <c r="BV109" s="939" t="s">
        <v>302</v>
      </c>
      <c r="BW109" s="940"/>
      <c r="BX109" s="940"/>
      <c r="BY109" s="940"/>
      <c r="BZ109" s="941"/>
      <c r="CA109" s="939" t="s">
        <v>301</v>
      </c>
      <c r="CB109" s="940"/>
      <c r="CC109" s="940"/>
      <c r="CD109" s="940"/>
      <c r="CE109" s="941"/>
      <c r="CF109" s="960" t="s">
        <v>420</v>
      </c>
      <c r="CG109" s="960"/>
      <c r="CH109" s="960"/>
      <c r="CI109" s="960"/>
      <c r="CJ109" s="960"/>
      <c r="CK109" s="939" t="s">
        <v>421</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419</v>
      </c>
      <c r="DH109" s="940"/>
      <c r="DI109" s="940"/>
      <c r="DJ109" s="940"/>
      <c r="DK109" s="941"/>
      <c r="DL109" s="939" t="s">
        <v>302</v>
      </c>
      <c r="DM109" s="940"/>
      <c r="DN109" s="940"/>
      <c r="DO109" s="940"/>
      <c r="DP109" s="941"/>
      <c r="DQ109" s="939" t="s">
        <v>301</v>
      </c>
      <c r="DR109" s="940"/>
      <c r="DS109" s="940"/>
      <c r="DT109" s="940"/>
      <c r="DU109" s="941"/>
      <c r="DV109" s="939" t="s">
        <v>420</v>
      </c>
      <c r="DW109" s="940"/>
      <c r="DX109" s="940"/>
      <c r="DY109" s="940"/>
      <c r="DZ109" s="942"/>
    </row>
    <row r="110" spans="1:131" s="246" customFormat="1" ht="26.25" customHeight="1">
      <c r="A110" s="943" t="s">
        <v>422</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375352</v>
      </c>
      <c r="AB110" s="947"/>
      <c r="AC110" s="947"/>
      <c r="AD110" s="947"/>
      <c r="AE110" s="948"/>
      <c r="AF110" s="949">
        <v>351385</v>
      </c>
      <c r="AG110" s="947"/>
      <c r="AH110" s="947"/>
      <c r="AI110" s="947"/>
      <c r="AJ110" s="948"/>
      <c r="AK110" s="949">
        <v>338700</v>
      </c>
      <c r="AL110" s="947"/>
      <c r="AM110" s="947"/>
      <c r="AN110" s="947"/>
      <c r="AO110" s="948"/>
      <c r="AP110" s="950">
        <v>13.8</v>
      </c>
      <c r="AQ110" s="951"/>
      <c r="AR110" s="951"/>
      <c r="AS110" s="951"/>
      <c r="AT110" s="952"/>
      <c r="AU110" s="953" t="s">
        <v>73</v>
      </c>
      <c r="AV110" s="954"/>
      <c r="AW110" s="954"/>
      <c r="AX110" s="954"/>
      <c r="AY110" s="954"/>
      <c r="AZ110" s="995" t="s">
        <v>423</v>
      </c>
      <c r="BA110" s="944"/>
      <c r="BB110" s="944"/>
      <c r="BC110" s="944"/>
      <c r="BD110" s="944"/>
      <c r="BE110" s="944"/>
      <c r="BF110" s="944"/>
      <c r="BG110" s="944"/>
      <c r="BH110" s="944"/>
      <c r="BI110" s="944"/>
      <c r="BJ110" s="944"/>
      <c r="BK110" s="944"/>
      <c r="BL110" s="944"/>
      <c r="BM110" s="944"/>
      <c r="BN110" s="944"/>
      <c r="BO110" s="944"/>
      <c r="BP110" s="945"/>
      <c r="BQ110" s="981">
        <v>3012304</v>
      </c>
      <c r="BR110" s="982"/>
      <c r="BS110" s="982"/>
      <c r="BT110" s="982"/>
      <c r="BU110" s="982"/>
      <c r="BV110" s="982">
        <v>3065975</v>
      </c>
      <c r="BW110" s="982"/>
      <c r="BX110" s="982"/>
      <c r="BY110" s="982"/>
      <c r="BZ110" s="982"/>
      <c r="CA110" s="982">
        <v>3272601</v>
      </c>
      <c r="CB110" s="982"/>
      <c r="CC110" s="982"/>
      <c r="CD110" s="982"/>
      <c r="CE110" s="982"/>
      <c r="CF110" s="996">
        <v>133.5</v>
      </c>
      <c r="CG110" s="997"/>
      <c r="CH110" s="997"/>
      <c r="CI110" s="997"/>
      <c r="CJ110" s="997"/>
      <c r="CK110" s="998" t="s">
        <v>424</v>
      </c>
      <c r="CL110" s="999"/>
      <c r="CM110" s="978" t="s">
        <v>425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426</v>
      </c>
      <c r="DH110" s="982"/>
      <c r="DI110" s="982"/>
      <c r="DJ110" s="982"/>
      <c r="DK110" s="982"/>
      <c r="DL110" s="982" t="s">
        <v>385</v>
      </c>
      <c r="DM110" s="982"/>
      <c r="DN110" s="982"/>
      <c r="DO110" s="982"/>
      <c r="DP110" s="982"/>
      <c r="DQ110" s="982" t="s">
        <v>427</v>
      </c>
      <c r="DR110" s="982"/>
      <c r="DS110" s="982"/>
      <c r="DT110" s="982"/>
      <c r="DU110" s="982"/>
      <c r="DV110" s="983" t="s">
        <v>426</v>
      </c>
      <c r="DW110" s="983"/>
      <c r="DX110" s="983"/>
      <c r="DY110" s="983"/>
      <c r="DZ110" s="984"/>
    </row>
    <row r="111" spans="1:131" s="246" customFormat="1" ht="26.25" customHeight="1">
      <c r="A111" s="985" t="s">
        <v>428</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129</v>
      </c>
      <c r="AB111" s="989"/>
      <c r="AC111" s="989"/>
      <c r="AD111" s="989"/>
      <c r="AE111" s="990"/>
      <c r="AF111" s="991" t="s">
        <v>429</v>
      </c>
      <c r="AG111" s="989"/>
      <c r="AH111" s="989"/>
      <c r="AI111" s="989"/>
      <c r="AJ111" s="990"/>
      <c r="AK111" s="991" t="s">
        <v>426</v>
      </c>
      <c r="AL111" s="989"/>
      <c r="AM111" s="989"/>
      <c r="AN111" s="989"/>
      <c r="AO111" s="990"/>
      <c r="AP111" s="992" t="s">
        <v>385</v>
      </c>
      <c r="AQ111" s="993"/>
      <c r="AR111" s="993"/>
      <c r="AS111" s="993"/>
      <c r="AT111" s="994"/>
      <c r="AU111" s="955"/>
      <c r="AV111" s="956"/>
      <c r="AW111" s="956"/>
      <c r="AX111" s="956"/>
      <c r="AY111" s="956"/>
      <c r="AZ111" s="1004" t="s">
        <v>430</v>
      </c>
      <c r="BA111" s="1005"/>
      <c r="BB111" s="1005"/>
      <c r="BC111" s="1005"/>
      <c r="BD111" s="1005"/>
      <c r="BE111" s="1005"/>
      <c r="BF111" s="1005"/>
      <c r="BG111" s="1005"/>
      <c r="BH111" s="1005"/>
      <c r="BI111" s="1005"/>
      <c r="BJ111" s="1005"/>
      <c r="BK111" s="1005"/>
      <c r="BL111" s="1005"/>
      <c r="BM111" s="1005"/>
      <c r="BN111" s="1005"/>
      <c r="BO111" s="1005"/>
      <c r="BP111" s="1006"/>
      <c r="BQ111" s="974" t="s">
        <v>427</v>
      </c>
      <c r="BR111" s="975"/>
      <c r="BS111" s="975"/>
      <c r="BT111" s="975"/>
      <c r="BU111" s="975"/>
      <c r="BV111" s="975" t="s">
        <v>426</v>
      </c>
      <c r="BW111" s="975"/>
      <c r="BX111" s="975"/>
      <c r="BY111" s="975"/>
      <c r="BZ111" s="975"/>
      <c r="CA111" s="975" t="s">
        <v>427</v>
      </c>
      <c r="CB111" s="975"/>
      <c r="CC111" s="975"/>
      <c r="CD111" s="975"/>
      <c r="CE111" s="975"/>
      <c r="CF111" s="969" t="s">
        <v>426</v>
      </c>
      <c r="CG111" s="970"/>
      <c r="CH111" s="970"/>
      <c r="CI111" s="970"/>
      <c r="CJ111" s="970"/>
      <c r="CK111" s="1000"/>
      <c r="CL111" s="1001"/>
      <c r="CM111" s="971" t="s">
        <v>431</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427</v>
      </c>
      <c r="DH111" s="975"/>
      <c r="DI111" s="975"/>
      <c r="DJ111" s="975"/>
      <c r="DK111" s="975"/>
      <c r="DL111" s="975" t="s">
        <v>427</v>
      </c>
      <c r="DM111" s="975"/>
      <c r="DN111" s="975"/>
      <c r="DO111" s="975"/>
      <c r="DP111" s="975"/>
      <c r="DQ111" s="975" t="s">
        <v>426</v>
      </c>
      <c r="DR111" s="975"/>
      <c r="DS111" s="975"/>
      <c r="DT111" s="975"/>
      <c r="DU111" s="975"/>
      <c r="DV111" s="976" t="s">
        <v>427</v>
      </c>
      <c r="DW111" s="976"/>
      <c r="DX111" s="976"/>
      <c r="DY111" s="976"/>
      <c r="DZ111" s="977"/>
    </row>
    <row r="112" spans="1:131" s="246" customFormat="1" ht="26.25" customHeight="1">
      <c r="A112" s="1007" t="s">
        <v>432</v>
      </c>
      <c r="B112" s="1008"/>
      <c r="C112" s="1005" t="s">
        <v>433</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385</v>
      </c>
      <c r="AB112" s="1014"/>
      <c r="AC112" s="1014"/>
      <c r="AD112" s="1014"/>
      <c r="AE112" s="1015"/>
      <c r="AF112" s="1016" t="s">
        <v>427</v>
      </c>
      <c r="AG112" s="1014"/>
      <c r="AH112" s="1014"/>
      <c r="AI112" s="1014"/>
      <c r="AJ112" s="1015"/>
      <c r="AK112" s="1016" t="s">
        <v>434</v>
      </c>
      <c r="AL112" s="1014"/>
      <c r="AM112" s="1014"/>
      <c r="AN112" s="1014"/>
      <c r="AO112" s="1015"/>
      <c r="AP112" s="1017" t="s">
        <v>427</v>
      </c>
      <c r="AQ112" s="1018"/>
      <c r="AR112" s="1018"/>
      <c r="AS112" s="1018"/>
      <c r="AT112" s="1019"/>
      <c r="AU112" s="955"/>
      <c r="AV112" s="956"/>
      <c r="AW112" s="956"/>
      <c r="AX112" s="956"/>
      <c r="AY112" s="956"/>
      <c r="AZ112" s="1004" t="s">
        <v>435</v>
      </c>
      <c r="BA112" s="1005"/>
      <c r="BB112" s="1005"/>
      <c r="BC112" s="1005"/>
      <c r="BD112" s="1005"/>
      <c r="BE112" s="1005"/>
      <c r="BF112" s="1005"/>
      <c r="BG112" s="1005"/>
      <c r="BH112" s="1005"/>
      <c r="BI112" s="1005"/>
      <c r="BJ112" s="1005"/>
      <c r="BK112" s="1005"/>
      <c r="BL112" s="1005"/>
      <c r="BM112" s="1005"/>
      <c r="BN112" s="1005"/>
      <c r="BO112" s="1005"/>
      <c r="BP112" s="1006"/>
      <c r="BQ112" s="974">
        <v>382551</v>
      </c>
      <c r="BR112" s="975"/>
      <c r="BS112" s="975"/>
      <c r="BT112" s="975"/>
      <c r="BU112" s="975"/>
      <c r="BV112" s="975">
        <v>396780</v>
      </c>
      <c r="BW112" s="975"/>
      <c r="BX112" s="975"/>
      <c r="BY112" s="975"/>
      <c r="BZ112" s="975"/>
      <c r="CA112" s="975">
        <v>440191</v>
      </c>
      <c r="CB112" s="975"/>
      <c r="CC112" s="975"/>
      <c r="CD112" s="975"/>
      <c r="CE112" s="975"/>
      <c r="CF112" s="969">
        <v>18</v>
      </c>
      <c r="CG112" s="970"/>
      <c r="CH112" s="970"/>
      <c r="CI112" s="970"/>
      <c r="CJ112" s="970"/>
      <c r="CK112" s="1000"/>
      <c r="CL112" s="1001"/>
      <c r="CM112" s="971" t="s">
        <v>436</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434</v>
      </c>
      <c r="DH112" s="975"/>
      <c r="DI112" s="975"/>
      <c r="DJ112" s="975"/>
      <c r="DK112" s="975"/>
      <c r="DL112" s="975" t="s">
        <v>427</v>
      </c>
      <c r="DM112" s="975"/>
      <c r="DN112" s="975"/>
      <c r="DO112" s="975"/>
      <c r="DP112" s="975"/>
      <c r="DQ112" s="975" t="s">
        <v>426</v>
      </c>
      <c r="DR112" s="975"/>
      <c r="DS112" s="975"/>
      <c r="DT112" s="975"/>
      <c r="DU112" s="975"/>
      <c r="DV112" s="976" t="s">
        <v>426</v>
      </c>
      <c r="DW112" s="976"/>
      <c r="DX112" s="976"/>
      <c r="DY112" s="976"/>
      <c r="DZ112" s="977"/>
    </row>
    <row r="113" spans="1:130" s="246" customFormat="1" ht="26.25" customHeight="1">
      <c r="A113" s="1009"/>
      <c r="B113" s="1010"/>
      <c r="C113" s="1005" t="s">
        <v>437</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25072</v>
      </c>
      <c r="AB113" s="989"/>
      <c r="AC113" s="989"/>
      <c r="AD113" s="989"/>
      <c r="AE113" s="990"/>
      <c r="AF113" s="991">
        <v>24440</v>
      </c>
      <c r="AG113" s="989"/>
      <c r="AH113" s="989"/>
      <c r="AI113" s="989"/>
      <c r="AJ113" s="990"/>
      <c r="AK113" s="991">
        <v>37030</v>
      </c>
      <c r="AL113" s="989"/>
      <c r="AM113" s="989"/>
      <c r="AN113" s="989"/>
      <c r="AO113" s="990"/>
      <c r="AP113" s="992">
        <v>1.5</v>
      </c>
      <c r="AQ113" s="993"/>
      <c r="AR113" s="993"/>
      <c r="AS113" s="993"/>
      <c r="AT113" s="994"/>
      <c r="AU113" s="955"/>
      <c r="AV113" s="956"/>
      <c r="AW113" s="956"/>
      <c r="AX113" s="956"/>
      <c r="AY113" s="956"/>
      <c r="AZ113" s="1004" t="s">
        <v>438</v>
      </c>
      <c r="BA113" s="1005"/>
      <c r="BB113" s="1005"/>
      <c r="BC113" s="1005"/>
      <c r="BD113" s="1005"/>
      <c r="BE113" s="1005"/>
      <c r="BF113" s="1005"/>
      <c r="BG113" s="1005"/>
      <c r="BH113" s="1005"/>
      <c r="BI113" s="1005"/>
      <c r="BJ113" s="1005"/>
      <c r="BK113" s="1005"/>
      <c r="BL113" s="1005"/>
      <c r="BM113" s="1005"/>
      <c r="BN113" s="1005"/>
      <c r="BO113" s="1005"/>
      <c r="BP113" s="1006"/>
      <c r="BQ113" s="974">
        <v>1775</v>
      </c>
      <c r="BR113" s="975"/>
      <c r="BS113" s="975"/>
      <c r="BT113" s="975"/>
      <c r="BU113" s="975"/>
      <c r="BV113" s="975">
        <v>4690</v>
      </c>
      <c r="BW113" s="975"/>
      <c r="BX113" s="975"/>
      <c r="BY113" s="975"/>
      <c r="BZ113" s="975"/>
      <c r="CA113" s="975">
        <v>5272</v>
      </c>
      <c r="CB113" s="975"/>
      <c r="CC113" s="975"/>
      <c r="CD113" s="975"/>
      <c r="CE113" s="975"/>
      <c r="CF113" s="969">
        <v>0.2</v>
      </c>
      <c r="CG113" s="970"/>
      <c r="CH113" s="970"/>
      <c r="CI113" s="970"/>
      <c r="CJ113" s="970"/>
      <c r="CK113" s="1000"/>
      <c r="CL113" s="1001"/>
      <c r="CM113" s="971" t="s">
        <v>439</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427</v>
      </c>
      <c r="DH113" s="1014"/>
      <c r="DI113" s="1014"/>
      <c r="DJ113" s="1014"/>
      <c r="DK113" s="1015"/>
      <c r="DL113" s="1016" t="s">
        <v>427</v>
      </c>
      <c r="DM113" s="1014"/>
      <c r="DN113" s="1014"/>
      <c r="DO113" s="1014"/>
      <c r="DP113" s="1015"/>
      <c r="DQ113" s="1016" t="s">
        <v>427</v>
      </c>
      <c r="DR113" s="1014"/>
      <c r="DS113" s="1014"/>
      <c r="DT113" s="1014"/>
      <c r="DU113" s="1015"/>
      <c r="DV113" s="1017" t="s">
        <v>385</v>
      </c>
      <c r="DW113" s="1018"/>
      <c r="DX113" s="1018"/>
      <c r="DY113" s="1018"/>
      <c r="DZ113" s="1019"/>
    </row>
    <row r="114" spans="1:130" s="246" customFormat="1" ht="26.25" customHeight="1">
      <c r="A114" s="1009"/>
      <c r="B114" s="1010"/>
      <c r="C114" s="1005" t="s">
        <v>440</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385</v>
      </c>
      <c r="AB114" s="1014"/>
      <c r="AC114" s="1014"/>
      <c r="AD114" s="1014"/>
      <c r="AE114" s="1015"/>
      <c r="AF114" s="1016" t="s">
        <v>426</v>
      </c>
      <c r="AG114" s="1014"/>
      <c r="AH114" s="1014"/>
      <c r="AI114" s="1014"/>
      <c r="AJ114" s="1015"/>
      <c r="AK114" s="1016" t="s">
        <v>426</v>
      </c>
      <c r="AL114" s="1014"/>
      <c r="AM114" s="1014"/>
      <c r="AN114" s="1014"/>
      <c r="AO114" s="1015"/>
      <c r="AP114" s="1017" t="s">
        <v>427</v>
      </c>
      <c r="AQ114" s="1018"/>
      <c r="AR114" s="1018"/>
      <c r="AS114" s="1018"/>
      <c r="AT114" s="1019"/>
      <c r="AU114" s="955"/>
      <c r="AV114" s="956"/>
      <c r="AW114" s="956"/>
      <c r="AX114" s="956"/>
      <c r="AY114" s="956"/>
      <c r="AZ114" s="1004" t="s">
        <v>441</v>
      </c>
      <c r="BA114" s="1005"/>
      <c r="BB114" s="1005"/>
      <c r="BC114" s="1005"/>
      <c r="BD114" s="1005"/>
      <c r="BE114" s="1005"/>
      <c r="BF114" s="1005"/>
      <c r="BG114" s="1005"/>
      <c r="BH114" s="1005"/>
      <c r="BI114" s="1005"/>
      <c r="BJ114" s="1005"/>
      <c r="BK114" s="1005"/>
      <c r="BL114" s="1005"/>
      <c r="BM114" s="1005"/>
      <c r="BN114" s="1005"/>
      <c r="BO114" s="1005"/>
      <c r="BP114" s="1006"/>
      <c r="BQ114" s="974">
        <v>637648</v>
      </c>
      <c r="BR114" s="975"/>
      <c r="BS114" s="975"/>
      <c r="BT114" s="975"/>
      <c r="BU114" s="975"/>
      <c r="BV114" s="975">
        <v>694327</v>
      </c>
      <c r="BW114" s="975"/>
      <c r="BX114" s="975"/>
      <c r="BY114" s="975"/>
      <c r="BZ114" s="975"/>
      <c r="CA114" s="975">
        <v>653596</v>
      </c>
      <c r="CB114" s="975"/>
      <c r="CC114" s="975"/>
      <c r="CD114" s="975"/>
      <c r="CE114" s="975"/>
      <c r="CF114" s="969">
        <v>26.7</v>
      </c>
      <c r="CG114" s="970"/>
      <c r="CH114" s="970"/>
      <c r="CI114" s="970"/>
      <c r="CJ114" s="970"/>
      <c r="CK114" s="1000"/>
      <c r="CL114" s="1001"/>
      <c r="CM114" s="971" t="s">
        <v>442</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385</v>
      </c>
      <c r="DH114" s="1014"/>
      <c r="DI114" s="1014"/>
      <c r="DJ114" s="1014"/>
      <c r="DK114" s="1015"/>
      <c r="DL114" s="1016" t="s">
        <v>427</v>
      </c>
      <c r="DM114" s="1014"/>
      <c r="DN114" s="1014"/>
      <c r="DO114" s="1014"/>
      <c r="DP114" s="1015"/>
      <c r="DQ114" s="1016" t="s">
        <v>426</v>
      </c>
      <c r="DR114" s="1014"/>
      <c r="DS114" s="1014"/>
      <c r="DT114" s="1014"/>
      <c r="DU114" s="1015"/>
      <c r="DV114" s="1017" t="s">
        <v>429</v>
      </c>
      <c r="DW114" s="1018"/>
      <c r="DX114" s="1018"/>
      <c r="DY114" s="1018"/>
      <c r="DZ114" s="1019"/>
    </row>
    <row r="115" spans="1:130" s="246" customFormat="1" ht="26.25" customHeight="1">
      <c r="A115" s="1009"/>
      <c r="B115" s="1010"/>
      <c r="C115" s="1005" t="s">
        <v>443</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427</v>
      </c>
      <c r="AB115" s="989"/>
      <c r="AC115" s="989"/>
      <c r="AD115" s="989"/>
      <c r="AE115" s="990"/>
      <c r="AF115" s="991" t="s">
        <v>129</v>
      </c>
      <c r="AG115" s="989"/>
      <c r="AH115" s="989"/>
      <c r="AI115" s="989"/>
      <c r="AJ115" s="990"/>
      <c r="AK115" s="991" t="s">
        <v>427</v>
      </c>
      <c r="AL115" s="989"/>
      <c r="AM115" s="989"/>
      <c r="AN115" s="989"/>
      <c r="AO115" s="990"/>
      <c r="AP115" s="992" t="s">
        <v>385</v>
      </c>
      <c r="AQ115" s="993"/>
      <c r="AR115" s="993"/>
      <c r="AS115" s="993"/>
      <c r="AT115" s="994"/>
      <c r="AU115" s="955"/>
      <c r="AV115" s="956"/>
      <c r="AW115" s="956"/>
      <c r="AX115" s="956"/>
      <c r="AY115" s="956"/>
      <c r="AZ115" s="1004" t="s">
        <v>444</v>
      </c>
      <c r="BA115" s="1005"/>
      <c r="BB115" s="1005"/>
      <c r="BC115" s="1005"/>
      <c r="BD115" s="1005"/>
      <c r="BE115" s="1005"/>
      <c r="BF115" s="1005"/>
      <c r="BG115" s="1005"/>
      <c r="BH115" s="1005"/>
      <c r="BI115" s="1005"/>
      <c r="BJ115" s="1005"/>
      <c r="BK115" s="1005"/>
      <c r="BL115" s="1005"/>
      <c r="BM115" s="1005"/>
      <c r="BN115" s="1005"/>
      <c r="BO115" s="1005"/>
      <c r="BP115" s="1006"/>
      <c r="BQ115" s="974" t="s">
        <v>429</v>
      </c>
      <c r="BR115" s="975"/>
      <c r="BS115" s="975"/>
      <c r="BT115" s="975"/>
      <c r="BU115" s="975"/>
      <c r="BV115" s="975" t="s">
        <v>129</v>
      </c>
      <c r="BW115" s="975"/>
      <c r="BX115" s="975"/>
      <c r="BY115" s="975"/>
      <c r="BZ115" s="975"/>
      <c r="CA115" s="975" t="s">
        <v>426</v>
      </c>
      <c r="CB115" s="975"/>
      <c r="CC115" s="975"/>
      <c r="CD115" s="975"/>
      <c r="CE115" s="975"/>
      <c r="CF115" s="969" t="s">
        <v>426</v>
      </c>
      <c r="CG115" s="970"/>
      <c r="CH115" s="970"/>
      <c r="CI115" s="970"/>
      <c r="CJ115" s="970"/>
      <c r="CK115" s="1000"/>
      <c r="CL115" s="1001"/>
      <c r="CM115" s="1004" t="s">
        <v>445</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129</v>
      </c>
      <c r="DH115" s="1014"/>
      <c r="DI115" s="1014"/>
      <c r="DJ115" s="1014"/>
      <c r="DK115" s="1015"/>
      <c r="DL115" s="1016" t="s">
        <v>429</v>
      </c>
      <c r="DM115" s="1014"/>
      <c r="DN115" s="1014"/>
      <c r="DO115" s="1014"/>
      <c r="DP115" s="1015"/>
      <c r="DQ115" s="1016" t="s">
        <v>427</v>
      </c>
      <c r="DR115" s="1014"/>
      <c r="DS115" s="1014"/>
      <c r="DT115" s="1014"/>
      <c r="DU115" s="1015"/>
      <c r="DV115" s="1017" t="s">
        <v>427</v>
      </c>
      <c r="DW115" s="1018"/>
      <c r="DX115" s="1018"/>
      <c r="DY115" s="1018"/>
      <c r="DZ115" s="1019"/>
    </row>
    <row r="116" spans="1:130" s="246" customFormat="1" ht="26.25" customHeight="1">
      <c r="A116" s="1011"/>
      <c r="B116" s="1012"/>
      <c r="C116" s="1020" t="s">
        <v>446</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385</v>
      </c>
      <c r="AB116" s="1014"/>
      <c r="AC116" s="1014"/>
      <c r="AD116" s="1014"/>
      <c r="AE116" s="1015"/>
      <c r="AF116" s="1016" t="s">
        <v>427</v>
      </c>
      <c r="AG116" s="1014"/>
      <c r="AH116" s="1014"/>
      <c r="AI116" s="1014"/>
      <c r="AJ116" s="1015"/>
      <c r="AK116" s="1016" t="s">
        <v>426</v>
      </c>
      <c r="AL116" s="1014"/>
      <c r="AM116" s="1014"/>
      <c r="AN116" s="1014"/>
      <c r="AO116" s="1015"/>
      <c r="AP116" s="1017" t="s">
        <v>385</v>
      </c>
      <c r="AQ116" s="1018"/>
      <c r="AR116" s="1018"/>
      <c r="AS116" s="1018"/>
      <c r="AT116" s="1019"/>
      <c r="AU116" s="955"/>
      <c r="AV116" s="956"/>
      <c r="AW116" s="956"/>
      <c r="AX116" s="956"/>
      <c r="AY116" s="956"/>
      <c r="AZ116" s="1022" t="s">
        <v>447</v>
      </c>
      <c r="BA116" s="1023"/>
      <c r="BB116" s="1023"/>
      <c r="BC116" s="1023"/>
      <c r="BD116" s="1023"/>
      <c r="BE116" s="1023"/>
      <c r="BF116" s="1023"/>
      <c r="BG116" s="1023"/>
      <c r="BH116" s="1023"/>
      <c r="BI116" s="1023"/>
      <c r="BJ116" s="1023"/>
      <c r="BK116" s="1023"/>
      <c r="BL116" s="1023"/>
      <c r="BM116" s="1023"/>
      <c r="BN116" s="1023"/>
      <c r="BO116" s="1023"/>
      <c r="BP116" s="1024"/>
      <c r="BQ116" s="974" t="s">
        <v>427</v>
      </c>
      <c r="BR116" s="975"/>
      <c r="BS116" s="975"/>
      <c r="BT116" s="975"/>
      <c r="BU116" s="975"/>
      <c r="BV116" s="975" t="s">
        <v>427</v>
      </c>
      <c r="BW116" s="975"/>
      <c r="BX116" s="975"/>
      <c r="BY116" s="975"/>
      <c r="BZ116" s="975"/>
      <c r="CA116" s="975" t="s">
        <v>427</v>
      </c>
      <c r="CB116" s="975"/>
      <c r="CC116" s="975"/>
      <c r="CD116" s="975"/>
      <c r="CE116" s="975"/>
      <c r="CF116" s="969" t="s">
        <v>427</v>
      </c>
      <c r="CG116" s="970"/>
      <c r="CH116" s="970"/>
      <c r="CI116" s="970"/>
      <c r="CJ116" s="970"/>
      <c r="CK116" s="1000"/>
      <c r="CL116" s="1001"/>
      <c r="CM116" s="971" t="s">
        <v>448</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427</v>
      </c>
      <c r="DH116" s="1014"/>
      <c r="DI116" s="1014"/>
      <c r="DJ116" s="1014"/>
      <c r="DK116" s="1015"/>
      <c r="DL116" s="1016" t="s">
        <v>385</v>
      </c>
      <c r="DM116" s="1014"/>
      <c r="DN116" s="1014"/>
      <c r="DO116" s="1014"/>
      <c r="DP116" s="1015"/>
      <c r="DQ116" s="1016" t="s">
        <v>129</v>
      </c>
      <c r="DR116" s="1014"/>
      <c r="DS116" s="1014"/>
      <c r="DT116" s="1014"/>
      <c r="DU116" s="1015"/>
      <c r="DV116" s="1017" t="s">
        <v>426</v>
      </c>
      <c r="DW116" s="1018"/>
      <c r="DX116" s="1018"/>
      <c r="DY116" s="1018"/>
      <c r="DZ116" s="1019"/>
    </row>
    <row r="117" spans="1:130" s="246" customFormat="1" ht="26.25" customHeight="1">
      <c r="A117" s="959" t="s">
        <v>185</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449</v>
      </c>
      <c r="Z117" s="941"/>
      <c r="AA117" s="1031">
        <v>400424</v>
      </c>
      <c r="AB117" s="1032"/>
      <c r="AC117" s="1032"/>
      <c r="AD117" s="1032"/>
      <c r="AE117" s="1033"/>
      <c r="AF117" s="1034">
        <v>375825</v>
      </c>
      <c r="AG117" s="1032"/>
      <c r="AH117" s="1032"/>
      <c r="AI117" s="1032"/>
      <c r="AJ117" s="1033"/>
      <c r="AK117" s="1034">
        <v>375730</v>
      </c>
      <c r="AL117" s="1032"/>
      <c r="AM117" s="1032"/>
      <c r="AN117" s="1032"/>
      <c r="AO117" s="1033"/>
      <c r="AP117" s="1035"/>
      <c r="AQ117" s="1036"/>
      <c r="AR117" s="1036"/>
      <c r="AS117" s="1036"/>
      <c r="AT117" s="1037"/>
      <c r="AU117" s="955"/>
      <c r="AV117" s="956"/>
      <c r="AW117" s="956"/>
      <c r="AX117" s="956"/>
      <c r="AY117" s="956"/>
      <c r="AZ117" s="1022" t="s">
        <v>450</v>
      </c>
      <c r="BA117" s="1023"/>
      <c r="BB117" s="1023"/>
      <c r="BC117" s="1023"/>
      <c r="BD117" s="1023"/>
      <c r="BE117" s="1023"/>
      <c r="BF117" s="1023"/>
      <c r="BG117" s="1023"/>
      <c r="BH117" s="1023"/>
      <c r="BI117" s="1023"/>
      <c r="BJ117" s="1023"/>
      <c r="BK117" s="1023"/>
      <c r="BL117" s="1023"/>
      <c r="BM117" s="1023"/>
      <c r="BN117" s="1023"/>
      <c r="BO117" s="1023"/>
      <c r="BP117" s="1024"/>
      <c r="BQ117" s="974" t="s">
        <v>385</v>
      </c>
      <c r="BR117" s="975"/>
      <c r="BS117" s="975"/>
      <c r="BT117" s="975"/>
      <c r="BU117" s="975"/>
      <c r="BV117" s="975" t="s">
        <v>129</v>
      </c>
      <c r="BW117" s="975"/>
      <c r="BX117" s="975"/>
      <c r="BY117" s="975"/>
      <c r="BZ117" s="975"/>
      <c r="CA117" s="975" t="s">
        <v>129</v>
      </c>
      <c r="CB117" s="975"/>
      <c r="CC117" s="975"/>
      <c r="CD117" s="975"/>
      <c r="CE117" s="975"/>
      <c r="CF117" s="969" t="s">
        <v>385</v>
      </c>
      <c r="CG117" s="970"/>
      <c r="CH117" s="970"/>
      <c r="CI117" s="970"/>
      <c r="CJ117" s="970"/>
      <c r="CK117" s="1000"/>
      <c r="CL117" s="1001"/>
      <c r="CM117" s="971" t="s">
        <v>451</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129</v>
      </c>
      <c r="DH117" s="1014"/>
      <c r="DI117" s="1014"/>
      <c r="DJ117" s="1014"/>
      <c r="DK117" s="1015"/>
      <c r="DL117" s="1016" t="s">
        <v>385</v>
      </c>
      <c r="DM117" s="1014"/>
      <c r="DN117" s="1014"/>
      <c r="DO117" s="1014"/>
      <c r="DP117" s="1015"/>
      <c r="DQ117" s="1016" t="s">
        <v>385</v>
      </c>
      <c r="DR117" s="1014"/>
      <c r="DS117" s="1014"/>
      <c r="DT117" s="1014"/>
      <c r="DU117" s="1015"/>
      <c r="DV117" s="1017" t="s">
        <v>385</v>
      </c>
      <c r="DW117" s="1018"/>
      <c r="DX117" s="1018"/>
      <c r="DY117" s="1018"/>
      <c r="DZ117" s="1019"/>
    </row>
    <row r="118" spans="1:130" s="246" customFormat="1" ht="26.25" customHeight="1">
      <c r="A118" s="959" t="s">
        <v>421</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419</v>
      </c>
      <c r="AB118" s="940"/>
      <c r="AC118" s="940"/>
      <c r="AD118" s="940"/>
      <c r="AE118" s="941"/>
      <c r="AF118" s="939" t="s">
        <v>302</v>
      </c>
      <c r="AG118" s="940"/>
      <c r="AH118" s="940"/>
      <c r="AI118" s="940"/>
      <c r="AJ118" s="941"/>
      <c r="AK118" s="939" t="s">
        <v>301</v>
      </c>
      <c r="AL118" s="940"/>
      <c r="AM118" s="940"/>
      <c r="AN118" s="940"/>
      <c r="AO118" s="941"/>
      <c r="AP118" s="1026" t="s">
        <v>420</v>
      </c>
      <c r="AQ118" s="1027"/>
      <c r="AR118" s="1027"/>
      <c r="AS118" s="1027"/>
      <c r="AT118" s="1028"/>
      <c r="AU118" s="955"/>
      <c r="AV118" s="956"/>
      <c r="AW118" s="956"/>
      <c r="AX118" s="956"/>
      <c r="AY118" s="956"/>
      <c r="AZ118" s="1029" t="s">
        <v>452</v>
      </c>
      <c r="BA118" s="1020"/>
      <c r="BB118" s="1020"/>
      <c r="BC118" s="1020"/>
      <c r="BD118" s="1020"/>
      <c r="BE118" s="1020"/>
      <c r="BF118" s="1020"/>
      <c r="BG118" s="1020"/>
      <c r="BH118" s="1020"/>
      <c r="BI118" s="1020"/>
      <c r="BJ118" s="1020"/>
      <c r="BK118" s="1020"/>
      <c r="BL118" s="1020"/>
      <c r="BM118" s="1020"/>
      <c r="BN118" s="1020"/>
      <c r="BO118" s="1020"/>
      <c r="BP118" s="1021"/>
      <c r="BQ118" s="1052" t="s">
        <v>129</v>
      </c>
      <c r="BR118" s="1053"/>
      <c r="BS118" s="1053"/>
      <c r="BT118" s="1053"/>
      <c r="BU118" s="1053"/>
      <c r="BV118" s="1053" t="s">
        <v>129</v>
      </c>
      <c r="BW118" s="1053"/>
      <c r="BX118" s="1053"/>
      <c r="BY118" s="1053"/>
      <c r="BZ118" s="1053"/>
      <c r="CA118" s="1053" t="s">
        <v>453</v>
      </c>
      <c r="CB118" s="1053"/>
      <c r="CC118" s="1053"/>
      <c r="CD118" s="1053"/>
      <c r="CE118" s="1053"/>
      <c r="CF118" s="969" t="s">
        <v>129</v>
      </c>
      <c r="CG118" s="970"/>
      <c r="CH118" s="970"/>
      <c r="CI118" s="970"/>
      <c r="CJ118" s="970"/>
      <c r="CK118" s="1000"/>
      <c r="CL118" s="1001"/>
      <c r="CM118" s="971" t="s">
        <v>454</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129</v>
      </c>
      <c r="DH118" s="1014"/>
      <c r="DI118" s="1014"/>
      <c r="DJ118" s="1014"/>
      <c r="DK118" s="1015"/>
      <c r="DL118" s="1016" t="s">
        <v>129</v>
      </c>
      <c r="DM118" s="1014"/>
      <c r="DN118" s="1014"/>
      <c r="DO118" s="1014"/>
      <c r="DP118" s="1015"/>
      <c r="DQ118" s="1016" t="s">
        <v>455</v>
      </c>
      <c r="DR118" s="1014"/>
      <c r="DS118" s="1014"/>
      <c r="DT118" s="1014"/>
      <c r="DU118" s="1015"/>
      <c r="DV118" s="1017" t="s">
        <v>129</v>
      </c>
      <c r="DW118" s="1018"/>
      <c r="DX118" s="1018"/>
      <c r="DY118" s="1018"/>
      <c r="DZ118" s="1019"/>
    </row>
    <row r="119" spans="1:130" s="246" customFormat="1" ht="26.25" customHeight="1">
      <c r="A119" s="1119" t="s">
        <v>424</v>
      </c>
      <c r="B119" s="999"/>
      <c r="C119" s="978" t="s">
        <v>425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129</v>
      </c>
      <c r="AB119" s="947"/>
      <c r="AC119" s="947"/>
      <c r="AD119" s="947"/>
      <c r="AE119" s="948"/>
      <c r="AF119" s="949" t="s">
        <v>456</v>
      </c>
      <c r="AG119" s="947"/>
      <c r="AH119" s="947"/>
      <c r="AI119" s="947"/>
      <c r="AJ119" s="948"/>
      <c r="AK119" s="949" t="s">
        <v>129</v>
      </c>
      <c r="AL119" s="947"/>
      <c r="AM119" s="947"/>
      <c r="AN119" s="947"/>
      <c r="AO119" s="948"/>
      <c r="AP119" s="950" t="s">
        <v>129</v>
      </c>
      <c r="AQ119" s="951"/>
      <c r="AR119" s="951"/>
      <c r="AS119" s="951"/>
      <c r="AT119" s="952"/>
      <c r="AU119" s="957"/>
      <c r="AV119" s="958"/>
      <c r="AW119" s="958"/>
      <c r="AX119" s="958"/>
      <c r="AY119" s="958"/>
      <c r="AZ119" s="277" t="s">
        <v>185</v>
      </c>
      <c r="BA119" s="277"/>
      <c r="BB119" s="277"/>
      <c r="BC119" s="277"/>
      <c r="BD119" s="277"/>
      <c r="BE119" s="277"/>
      <c r="BF119" s="277"/>
      <c r="BG119" s="277"/>
      <c r="BH119" s="277"/>
      <c r="BI119" s="277"/>
      <c r="BJ119" s="277"/>
      <c r="BK119" s="277"/>
      <c r="BL119" s="277"/>
      <c r="BM119" s="277"/>
      <c r="BN119" s="277"/>
      <c r="BO119" s="1030" t="s">
        <v>457</v>
      </c>
      <c r="BP119" s="1061"/>
      <c r="BQ119" s="1052">
        <v>4034278</v>
      </c>
      <c r="BR119" s="1053"/>
      <c r="BS119" s="1053"/>
      <c r="BT119" s="1053"/>
      <c r="BU119" s="1053"/>
      <c r="BV119" s="1053">
        <v>4161772</v>
      </c>
      <c r="BW119" s="1053"/>
      <c r="BX119" s="1053"/>
      <c r="BY119" s="1053"/>
      <c r="BZ119" s="1053"/>
      <c r="CA119" s="1053">
        <v>4371660</v>
      </c>
      <c r="CB119" s="1053"/>
      <c r="CC119" s="1053"/>
      <c r="CD119" s="1053"/>
      <c r="CE119" s="1053"/>
      <c r="CF119" s="1054"/>
      <c r="CG119" s="1055"/>
      <c r="CH119" s="1055"/>
      <c r="CI119" s="1055"/>
      <c r="CJ119" s="1056"/>
      <c r="CK119" s="1002"/>
      <c r="CL119" s="1003"/>
      <c r="CM119" s="1057" t="s">
        <v>458</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129</v>
      </c>
      <c r="DH119" s="1039"/>
      <c r="DI119" s="1039"/>
      <c r="DJ119" s="1039"/>
      <c r="DK119" s="1040"/>
      <c r="DL119" s="1038" t="s">
        <v>129</v>
      </c>
      <c r="DM119" s="1039"/>
      <c r="DN119" s="1039"/>
      <c r="DO119" s="1039"/>
      <c r="DP119" s="1040"/>
      <c r="DQ119" s="1038" t="s">
        <v>129</v>
      </c>
      <c r="DR119" s="1039"/>
      <c r="DS119" s="1039"/>
      <c r="DT119" s="1039"/>
      <c r="DU119" s="1040"/>
      <c r="DV119" s="1041" t="s">
        <v>129</v>
      </c>
      <c r="DW119" s="1042"/>
      <c r="DX119" s="1042"/>
      <c r="DY119" s="1042"/>
      <c r="DZ119" s="1043"/>
    </row>
    <row r="120" spans="1:130" s="246" customFormat="1" ht="26.25" customHeight="1">
      <c r="A120" s="1120"/>
      <c r="B120" s="1001"/>
      <c r="C120" s="971" t="s">
        <v>431</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129</v>
      </c>
      <c r="AB120" s="1014"/>
      <c r="AC120" s="1014"/>
      <c r="AD120" s="1014"/>
      <c r="AE120" s="1015"/>
      <c r="AF120" s="1016" t="s">
        <v>129</v>
      </c>
      <c r="AG120" s="1014"/>
      <c r="AH120" s="1014"/>
      <c r="AI120" s="1014"/>
      <c r="AJ120" s="1015"/>
      <c r="AK120" s="1016" t="s">
        <v>129</v>
      </c>
      <c r="AL120" s="1014"/>
      <c r="AM120" s="1014"/>
      <c r="AN120" s="1014"/>
      <c r="AO120" s="1015"/>
      <c r="AP120" s="1017" t="s">
        <v>129</v>
      </c>
      <c r="AQ120" s="1018"/>
      <c r="AR120" s="1018"/>
      <c r="AS120" s="1018"/>
      <c r="AT120" s="1019"/>
      <c r="AU120" s="1044" t="s">
        <v>459</v>
      </c>
      <c r="AV120" s="1045"/>
      <c r="AW120" s="1045"/>
      <c r="AX120" s="1045"/>
      <c r="AY120" s="1046"/>
      <c r="AZ120" s="995" t="s">
        <v>460</v>
      </c>
      <c r="BA120" s="944"/>
      <c r="BB120" s="944"/>
      <c r="BC120" s="944"/>
      <c r="BD120" s="944"/>
      <c r="BE120" s="944"/>
      <c r="BF120" s="944"/>
      <c r="BG120" s="944"/>
      <c r="BH120" s="944"/>
      <c r="BI120" s="944"/>
      <c r="BJ120" s="944"/>
      <c r="BK120" s="944"/>
      <c r="BL120" s="944"/>
      <c r="BM120" s="944"/>
      <c r="BN120" s="944"/>
      <c r="BO120" s="944"/>
      <c r="BP120" s="945"/>
      <c r="BQ120" s="981">
        <v>8635363</v>
      </c>
      <c r="BR120" s="982"/>
      <c r="BS120" s="982"/>
      <c r="BT120" s="982"/>
      <c r="BU120" s="982"/>
      <c r="BV120" s="982">
        <v>8975271</v>
      </c>
      <c r="BW120" s="982"/>
      <c r="BX120" s="982"/>
      <c r="BY120" s="982"/>
      <c r="BZ120" s="982"/>
      <c r="CA120" s="982">
        <v>9089361</v>
      </c>
      <c r="CB120" s="982"/>
      <c r="CC120" s="982"/>
      <c r="CD120" s="982"/>
      <c r="CE120" s="982"/>
      <c r="CF120" s="996">
        <v>370.7</v>
      </c>
      <c r="CG120" s="997"/>
      <c r="CH120" s="997"/>
      <c r="CI120" s="997"/>
      <c r="CJ120" s="997"/>
      <c r="CK120" s="1062" t="s">
        <v>461</v>
      </c>
      <c r="CL120" s="1063"/>
      <c r="CM120" s="1063"/>
      <c r="CN120" s="1063"/>
      <c r="CO120" s="1064"/>
      <c r="CP120" s="1070" t="s">
        <v>462</v>
      </c>
      <c r="CQ120" s="1071"/>
      <c r="CR120" s="1071"/>
      <c r="CS120" s="1071"/>
      <c r="CT120" s="1071"/>
      <c r="CU120" s="1071"/>
      <c r="CV120" s="1071"/>
      <c r="CW120" s="1071"/>
      <c r="CX120" s="1071"/>
      <c r="CY120" s="1071"/>
      <c r="CZ120" s="1071"/>
      <c r="DA120" s="1071"/>
      <c r="DB120" s="1071"/>
      <c r="DC120" s="1071"/>
      <c r="DD120" s="1071"/>
      <c r="DE120" s="1071"/>
      <c r="DF120" s="1072"/>
      <c r="DG120" s="981">
        <v>382551</v>
      </c>
      <c r="DH120" s="982"/>
      <c r="DI120" s="982"/>
      <c r="DJ120" s="982"/>
      <c r="DK120" s="982"/>
      <c r="DL120" s="982">
        <v>396780</v>
      </c>
      <c r="DM120" s="982"/>
      <c r="DN120" s="982"/>
      <c r="DO120" s="982"/>
      <c r="DP120" s="982"/>
      <c r="DQ120" s="982">
        <v>440191</v>
      </c>
      <c r="DR120" s="982"/>
      <c r="DS120" s="982"/>
      <c r="DT120" s="982"/>
      <c r="DU120" s="982"/>
      <c r="DV120" s="983">
        <v>18</v>
      </c>
      <c r="DW120" s="983"/>
      <c r="DX120" s="983"/>
      <c r="DY120" s="983"/>
      <c r="DZ120" s="984"/>
    </row>
    <row r="121" spans="1:130" s="246" customFormat="1" ht="26.25" customHeight="1">
      <c r="A121" s="1120"/>
      <c r="B121" s="1001"/>
      <c r="C121" s="1022" t="s">
        <v>463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464</v>
      </c>
      <c r="AB121" s="1014"/>
      <c r="AC121" s="1014"/>
      <c r="AD121" s="1014"/>
      <c r="AE121" s="1015"/>
      <c r="AF121" s="1016" t="s">
        <v>129</v>
      </c>
      <c r="AG121" s="1014"/>
      <c r="AH121" s="1014"/>
      <c r="AI121" s="1014"/>
      <c r="AJ121" s="1015"/>
      <c r="AK121" s="1016" t="s">
        <v>129</v>
      </c>
      <c r="AL121" s="1014"/>
      <c r="AM121" s="1014"/>
      <c r="AN121" s="1014"/>
      <c r="AO121" s="1015"/>
      <c r="AP121" s="1017" t="s">
        <v>129</v>
      </c>
      <c r="AQ121" s="1018"/>
      <c r="AR121" s="1018"/>
      <c r="AS121" s="1018"/>
      <c r="AT121" s="1019"/>
      <c r="AU121" s="1047"/>
      <c r="AV121" s="1048"/>
      <c r="AW121" s="1048"/>
      <c r="AX121" s="1048"/>
      <c r="AY121" s="1049"/>
      <c r="AZ121" s="1004" t="s">
        <v>465</v>
      </c>
      <c r="BA121" s="1005"/>
      <c r="BB121" s="1005"/>
      <c r="BC121" s="1005"/>
      <c r="BD121" s="1005"/>
      <c r="BE121" s="1005"/>
      <c r="BF121" s="1005"/>
      <c r="BG121" s="1005"/>
      <c r="BH121" s="1005"/>
      <c r="BI121" s="1005"/>
      <c r="BJ121" s="1005"/>
      <c r="BK121" s="1005"/>
      <c r="BL121" s="1005"/>
      <c r="BM121" s="1005"/>
      <c r="BN121" s="1005"/>
      <c r="BO121" s="1005"/>
      <c r="BP121" s="1006"/>
      <c r="BQ121" s="974">
        <v>3442</v>
      </c>
      <c r="BR121" s="975"/>
      <c r="BS121" s="975"/>
      <c r="BT121" s="975"/>
      <c r="BU121" s="975"/>
      <c r="BV121" s="975" t="s">
        <v>129</v>
      </c>
      <c r="BW121" s="975"/>
      <c r="BX121" s="975"/>
      <c r="BY121" s="975"/>
      <c r="BZ121" s="975"/>
      <c r="CA121" s="975" t="s">
        <v>129</v>
      </c>
      <c r="CB121" s="975"/>
      <c r="CC121" s="975"/>
      <c r="CD121" s="975"/>
      <c r="CE121" s="975"/>
      <c r="CF121" s="969" t="s">
        <v>129</v>
      </c>
      <c r="CG121" s="970"/>
      <c r="CH121" s="970"/>
      <c r="CI121" s="970"/>
      <c r="CJ121" s="970"/>
      <c r="CK121" s="1065"/>
      <c r="CL121" s="1066"/>
      <c r="CM121" s="1066"/>
      <c r="CN121" s="1066"/>
      <c r="CO121" s="1067"/>
      <c r="CP121" s="1075" t="s">
        <v>466</v>
      </c>
      <c r="CQ121" s="1076"/>
      <c r="CR121" s="1076"/>
      <c r="CS121" s="1076"/>
      <c r="CT121" s="1076"/>
      <c r="CU121" s="1076"/>
      <c r="CV121" s="1076"/>
      <c r="CW121" s="1076"/>
      <c r="CX121" s="1076"/>
      <c r="CY121" s="1076"/>
      <c r="CZ121" s="1076"/>
      <c r="DA121" s="1076"/>
      <c r="DB121" s="1076"/>
      <c r="DC121" s="1076"/>
      <c r="DD121" s="1076"/>
      <c r="DE121" s="1076"/>
      <c r="DF121" s="1077"/>
      <c r="DG121" s="974" t="s">
        <v>129</v>
      </c>
      <c r="DH121" s="975"/>
      <c r="DI121" s="975"/>
      <c r="DJ121" s="975"/>
      <c r="DK121" s="975"/>
      <c r="DL121" s="975" t="s">
        <v>129</v>
      </c>
      <c r="DM121" s="975"/>
      <c r="DN121" s="975"/>
      <c r="DO121" s="975"/>
      <c r="DP121" s="975"/>
      <c r="DQ121" s="975" t="s">
        <v>129</v>
      </c>
      <c r="DR121" s="975"/>
      <c r="DS121" s="975"/>
      <c r="DT121" s="975"/>
      <c r="DU121" s="975"/>
      <c r="DV121" s="976" t="s">
        <v>129</v>
      </c>
      <c r="DW121" s="976"/>
      <c r="DX121" s="976"/>
      <c r="DY121" s="976"/>
      <c r="DZ121" s="977"/>
    </row>
    <row r="122" spans="1:130" s="246" customFormat="1" ht="26.25" customHeight="1">
      <c r="A122" s="1120"/>
      <c r="B122" s="1001"/>
      <c r="C122" s="971" t="s">
        <v>442</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129</v>
      </c>
      <c r="AB122" s="1014"/>
      <c r="AC122" s="1014"/>
      <c r="AD122" s="1014"/>
      <c r="AE122" s="1015"/>
      <c r="AF122" s="1016" t="s">
        <v>129</v>
      </c>
      <c r="AG122" s="1014"/>
      <c r="AH122" s="1014"/>
      <c r="AI122" s="1014"/>
      <c r="AJ122" s="1015"/>
      <c r="AK122" s="1016" t="s">
        <v>129</v>
      </c>
      <c r="AL122" s="1014"/>
      <c r="AM122" s="1014"/>
      <c r="AN122" s="1014"/>
      <c r="AO122" s="1015"/>
      <c r="AP122" s="1017" t="s">
        <v>129</v>
      </c>
      <c r="AQ122" s="1018"/>
      <c r="AR122" s="1018"/>
      <c r="AS122" s="1018"/>
      <c r="AT122" s="1019"/>
      <c r="AU122" s="1047"/>
      <c r="AV122" s="1048"/>
      <c r="AW122" s="1048"/>
      <c r="AX122" s="1048"/>
      <c r="AY122" s="1049"/>
      <c r="AZ122" s="1029" t="s">
        <v>467</v>
      </c>
      <c r="BA122" s="1020"/>
      <c r="BB122" s="1020"/>
      <c r="BC122" s="1020"/>
      <c r="BD122" s="1020"/>
      <c r="BE122" s="1020"/>
      <c r="BF122" s="1020"/>
      <c r="BG122" s="1020"/>
      <c r="BH122" s="1020"/>
      <c r="BI122" s="1020"/>
      <c r="BJ122" s="1020"/>
      <c r="BK122" s="1020"/>
      <c r="BL122" s="1020"/>
      <c r="BM122" s="1020"/>
      <c r="BN122" s="1020"/>
      <c r="BO122" s="1020"/>
      <c r="BP122" s="1021"/>
      <c r="BQ122" s="1052">
        <v>3311518</v>
      </c>
      <c r="BR122" s="1053"/>
      <c r="BS122" s="1053"/>
      <c r="BT122" s="1053"/>
      <c r="BU122" s="1053"/>
      <c r="BV122" s="1053">
        <v>3372400</v>
      </c>
      <c r="BW122" s="1053"/>
      <c r="BX122" s="1053"/>
      <c r="BY122" s="1053"/>
      <c r="BZ122" s="1053"/>
      <c r="CA122" s="1053">
        <v>3486885</v>
      </c>
      <c r="CB122" s="1053"/>
      <c r="CC122" s="1053"/>
      <c r="CD122" s="1053"/>
      <c r="CE122" s="1053"/>
      <c r="CF122" s="1073">
        <v>142.19999999999999</v>
      </c>
      <c r="CG122" s="1074"/>
      <c r="CH122" s="1074"/>
      <c r="CI122" s="1074"/>
      <c r="CJ122" s="1074"/>
      <c r="CK122" s="1065"/>
      <c r="CL122" s="1066"/>
      <c r="CM122" s="1066"/>
      <c r="CN122" s="1066"/>
      <c r="CO122" s="1067"/>
      <c r="CP122" s="1075" t="s">
        <v>398</v>
      </c>
      <c r="CQ122" s="1076"/>
      <c r="CR122" s="1076"/>
      <c r="CS122" s="1076"/>
      <c r="CT122" s="1076"/>
      <c r="CU122" s="1076"/>
      <c r="CV122" s="1076"/>
      <c r="CW122" s="1076"/>
      <c r="CX122" s="1076"/>
      <c r="CY122" s="1076"/>
      <c r="CZ122" s="1076"/>
      <c r="DA122" s="1076"/>
      <c r="DB122" s="1076"/>
      <c r="DC122" s="1076"/>
      <c r="DD122" s="1076"/>
      <c r="DE122" s="1076"/>
      <c r="DF122" s="1077"/>
      <c r="DG122" s="974" t="s">
        <v>129</v>
      </c>
      <c r="DH122" s="975"/>
      <c r="DI122" s="975"/>
      <c r="DJ122" s="975"/>
      <c r="DK122" s="975"/>
      <c r="DL122" s="975" t="s">
        <v>129</v>
      </c>
      <c r="DM122" s="975"/>
      <c r="DN122" s="975"/>
      <c r="DO122" s="975"/>
      <c r="DP122" s="975"/>
      <c r="DQ122" s="975" t="s">
        <v>456</v>
      </c>
      <c r="DR122" s="975"/>
      <c r="DS122" s="975"/>
      <c r="DT122" s="975"/>
      <c r="DU122" s="975"/>
      <c r="DV122" s="976" t="s">
        <v>453</v>
      </c>
      <c r="DW122" s="976"/>
      <c r="DX122" s="976"/>
      <c r="DY122" s="976"/>
      <c r="DZ122" s="977"/>
    </row>
    <row r="123" spans="1:130" s="246" customFormat="1" ht="26.25" customHeight="1">
      <c r="A123" s="1120"/>
      <c r="B123" s="1001"/>
      <c r="C123" s="971" t="s">
        <v>448</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129</v>
      </c>
      <c r="AB123" s="1014"/>
      <c r="AC123" s="1014"/>
      <c r="AD123" s="1014"/>
      <c r="AE123" s="1015"/>
      <c r="AF123" s="1016" t="s">
        <v>129</v>
      </c>
      <c r="AG123" s="1014"/>
      <c r="AH123" s="1014"/>
      <c r="AI123" s="1014"/>
      <c r="AJ123" s="1015"/>
      <c r="AK123" s="1016" t="s">
        <v>468</v>
      </c>
      <c r="AL123" s="1014"/>
      <c r="AM123" s="1014"/>
      <c r="AN123" s="1014"/>
      <c r="AO123" s="1015"/>
      <c r="AP123" s="1017" t="s">
        <v>129</v>
      </c>
      <c r="AQ123" s="1018"/>
      <c r="AR123" s="1018"/>
      <c r="AS123" s="1018"/>
      <c r="AT123" s="1019"/>
      <c r="AU123" s="1050"/>
      <c r="AV123" s="1051"/>
      <c r="AW123" s="1051"/>
      <c r="AX123" s="1051"/>
      <c r="AY123" s="1051"/>
      <c r="AZ123" s="277" t="s">
        <v>185</v>
      </c>
      <c r="BA123" s="277"/>
      <c r="BB123" s="277"/>
      <c r="BC123" s="277"/>
      <c r="BD123" s="277"/>
      <c r="BE123" s="277"/>
      <c r="BF123" s="277"/>
      <c r="BG123" s="277"/>
      <c r="BH123" s="277"/>
      <c r="BI123" s="277"/>
      <c r="BJ123" s="277"/>
      <c r="BK123" s="277"/>
      <c r="BL123" s="277"/>
      <c r="BM123" s="277"/>
      <c r="BN123" s="277"/>
      <c r="BO123" s="1030" t="s">
        <v>469</v>
      </c>
      <c r="BP123" s="1061"/>
      <c r="BQ123" s="1091">
        <v>11950323</v>
      </c>
      <c r="BR123" s="1092"/>
      <c r="BS123" s="1092"/>
      <c r="BT123" s="1092"/>
      <c r="BU123" s="1092"/>
      <c r="BV123" s="1092">
        <v>12347671</v>
      </c>
      <c r="BW123" s="1092"/>
      <c r="BX123" s="1092"/>
      <c r="BY123" s="1092"/>
      <c r="BZ123" s="1092"/>
      <c r="CA123" s="1092">
        <v>12576246</v>
      </c>
      <c r="CB123" s="1092"/>
      <c r="CC123" s="1092"/>
      <c r="CD123" s="1092"/>
      <c r="CE123" s="1092"/>
      <c r="CF123" s="1054"/>
      <c r="CG123" s="1055"/>
      <c r="CH123" s="1055"/>
      <c r="CI123" s="1055"/>
      <c r="CJ123" s="1056"/>
      <c r="CK123" s="1065"/>
      <c r="CL123" s="1066"/>
      <c r="CM123" s="1066"/>
      <c r="CN123" s="1066"/>
      <c r="CO123" s="1067"/>
      <c r="CP123" s="1075" t="s">
        <v>470</v>
      </c>
      <c r="CQ123" s="1076"/>
      <c r="CR123" s="1076"/>
      <c r="CS123" s="1076"/>
      <c r="CT123" s="1076"/>
      <c r="CU123" s="1076"/>
      <c r="CV123" s="1076"/>
      <c r="CW123" s="1076"/>
      <c r="CX123" s="1076"/>
      <c r="CY123" s="1076"/>
      <c r="CZ123" s="1076"/>
      <c r="DA123" s="1076"/>
      <c r="DB123" s="1076"/>
      <c r="DC123" s="1076"/>
      <c r="DD123" s="1076"/>
      <c r="DE123" s="1076"/>
      <c r="DF123" s="1077"/>
      <c r="DG123" s="1013" t="s">
        <v>129</v>
      </c>
      <c r="DH123" s="1014"/>
      <c r="DI123" s="1014"/>
      <c r="DJ123" s="1014"/>
      <c r="DK123" s="1015"/>
      <c r="DL123" s="1016" t="s">
        <v>129</v>
      </c>
      <c r="DM123" s="1014"/>
      <c r="DN123" s="1014"/>
      <c r="DO123" s="1014"/>
      <c r="DP123" s="1015"/>
      <c r="DQ123" s="1016" t="s">
        <v>129</v>
      </c>
      <c r="DR123" s="1014"/>
      <c r="DS123" s="1014"/>
      <c r="DT123" s="1014"/>
      <c r="DU123" s="1015"/>
      <c r="DV123" s="1017" t="s">
        <v>468</v>
      </c>
      <c r="DW123" s="1018"/>
      <c r="DX123" s="1018"/>
      <c r="DY123" s="1018"/>
      <c r="DZ123" s="1019"/>
    </row>
    <row r="124" spans="1:130" s="246" customFormat="1" ht="26.25" customHeight="1" thickBot="1">
      <c r="A124" s="1120"/>
      <c r="B124" s="1001"/>
      <c r="C124" s="971" t="s">
        <v>451</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456</v>
      </c>
      <c r="AB124" s="1014"/>
      <c r="AC124" s="1014"/>
      <c r="AD124" s="1014"/>
      <c r="AE124" s="1015"/>
      <c r="AF124" s="1016" t="s">
        <v>129</v>
      </c>
      <c r="AG124" s="1014"/>
      <c r="AH124" s="1014"/>
      <c r="AI124" s="1014"/>
      <c r="AJ124" s="1015"/>
      <c r="AK124" s="1016" t="s">
        <v>471</v>
      </c>
      <c r="AL124" s="1014"/>
      <c r="AM124" s="1014"/>
      <c r="AN124" s="1014"/>
      <c r="AO124" s="1015"/>
      <c r="AP124" s="1017" t="s">
        <v>471</v>
      </c>
      <c r="AQ124" s="1018"/>
      <c r="AR124" s="1018"/>
      <c r="AS124" s="1018"/>
      <c r="AT124" s="1019"/>
      <c r="AU124" s="1087" t="s">
        <v>472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471</v>
      </c>
      <c r="BR124" s="1083"/>
      <c r="BS124" s="1083"/>
      <c r="BT124" s="1083"/>
      <c r="BU124" s="1083"/>
      <c r="BV124" s="1083" t="s">
        <v>129</v>
      </c>
      <c r="BW124" s="1083"/>
      <c r="BX124" s="1083"/>
      <c r="BY124" s="1083"/>
      <c r="BZ124" s="1083"/>
      <c r="CA124" s="1083" t="s">
        <v>129</v>
      </c>
      <c r="CB124" s="1083"/>
      <c r="CC124" s="1083"/>
      <c r="CD124" s="1083"/>
      <c r="CE124" s="1083"/>
      <c r="CF124" s="1084"/>
      <c r="CG124" s="1085"/>
      <c r="CH124" s="1085"/>
      <c r="CI124" s="1085"/>
      <c r="CJ124" s="1086"/>
      <c r="CK124" s="1068"/>
      <c r="CL124" s="1068"/>
      <c r="CM124" s="1068"/>
      <c r="CN124" s="1068"/>
      <c r="CO124" s="1069"/>
      <c r="CP124" s="1075" t="s">
        <v>473</v>
      </c>
      <c r="CQ124" s="1076"/>
      <c r="CR124" s="1076"/>
      <c r="CS124" s="1076"/>
      <c r="CT124" s="1076"/>
      <c r="CU124" s="1076"/>
      <c r="CV124" s="1076"/>
      <c r="CW124" s="1076"/>
      <c r="CX124" s="1076"/>
      <c r="CY124" s="1076"/>
      <c r="CZ124" s="1076"/>
      <c r="DA124" s="1076"/>
      <c r="DB124" s="1076"/>
      <c r="DC124" s="1076"/>
      <c r="DD124" s="1076"/>
      <c r="DE124" s="1076"/>
      <c r="DF124" s="1077"/>
      <c r="DG124" s="1060" t="s">
        <v>129</v>
      </c>
      <c r="DH124" s="1039"/>
      <c r="DI124" s="1039"/>
      <c r="DJ124" s="1039"/>
      <c r="DK124" s="1040"/>
      <c r="DL124" s="1038" t="s">
        <v>471</v>
      </c>
      <c r="DM124" s="1039"/>
      <c r="DN124" s="1039"/>
      <c r="DO124" s="1039"/>
      <c r="DP124" s="1040"/>
      <c r="DQ124" s="1038" t="s">
        <v>129</v>
      </c>
      <c r="DR124" s="1039"/>
      <c r="DS124" s="1039"/>
      <c r="DT124" s="1039"/>
      <c r="DU124" s="1040"/>
      <c r="DV124" s="1041" t="s">
        <v>129</v>
      </c>
      <c r="DW124" s="1042"/>
      <c r="DX124" s="1042"/>
      <c r="DY124" s="1042"/>
      <c r="DZ124" s="1043"/>
    </row>
    <row r="125" spans="1:130" s="246" customFormat="1" ht="26.25" customHeight="1">
      <c r="A125" s="1120"/>
      <c r="B125" s="1001"/>
      <c r="C125" s="971" t="s">
        <v>454</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129</v>
      </c>
      <c r="AB125" s="1014"/>
      <c r="AC125" s="1014"/>
      <c r="AD125" s="1014"/>
      <c r="AE125" s="1015"/>
      <c r="AF125" s="1016" t="s">
        <v>474</v>
      </c>
      <c r="AG125" s="1014"/>
      <c r="AH125" s="1014"/>
      <c r="AI125" s="1014"/>
      <c r="AJ125" s="1015"/>
      <c r="AK125" s="1016" t="s">
        <v>468</v>
      </c>
      <c r="AL125" s="1014"/>
      <c r="AM125" s="1014"/>
      <c r="AN125" s="1014"/>
      <c r="AO125" s="1015"/>
      <c r="AP125" s="1017" t="s">
        <v>129</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475</v>
      </c>
      <c r="CL125" s="1063"/>
      <c r="CM125" s="1063"/>
      <c r="CN125" s="1063"/>
      <c r="CO125" s="1064"/>
      <c r="CP125" s="995" t="s">
        <v>476</v>
      </c>
      <c r="CQ125" s="944"/>
      <c r="CR125" s="944"/>
      <c r="CS125" s="944"/>
      <c r="CT125" s="944"/>
      <c r="CU125" s="944"/>
      <c r="CV125" s="944"/>
      <c r="CW125" s="944"/>
      <c r="CX125" s="944"/>
      <c r="CY125" s="944"/>
      <c r="CZ125" s="944"/>
      <c r="DA125" s="944"/>
      <c r="DB125" s="944"/>
      <c r="DC125" s="944"/>
      <c r="DD125" s="944"/>
      <c r="DE125" s="944"/>
      <c r="DF125" s="945"/>
      <c r="DG125" s="981" t="s">
        <v>129</v>
      </c>
      <c r="DH125" s="982"/>
      <c r="DI125" s="982"/>
      <c r="DJ125" s="982"/>
      <c r="DK125" s="982"/>
      <c r="DL125" s="982" t="s">
        <v>456</v>
      </c>
      <c r="DM125" s="982"/>
      <c r="DN125" s="982"/>
      <c r="DO125" s="982"/>
      <c r="DP125" s="982"/>
      <c r="DQ125" s="982" t="s">
        <v>129</v>
      </c>
      <c r="DR125" s="982"/>
      <c r="DS125" s="982"/>
      <c r="DT125" s="982"/>
      <c r="DU125" s="982"/>
      <c r="DV125" s="983" t="s">
        <v>129</v>
      </c>
      <c r="DW125" s="983"/>
      <c r="DX125" s="983"/>
      <c r="DY125" s="983"/>
      <c r="DZ125" s="984"/>
    </row>
    <row r="126" spans="1:130" s="246" customFormat="1" ht="26.25" customHeight="1" thickBot="1">
      <c r="A126" s="1120"/>
      <c r="B126" s="1001"/>
      <c r="C126" s="971" t="s">
        <v>458</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129</v>
      </c>
      <c r="AB126" s="1014"/>
      <c r="AC126" s="1014"/>
      <c r="AD126" s="1014"/>
      <c r="AE126" s="1015"/>
      <c r="AF126" s="1016" t="s">
        <v>471</v>
      </c>
      <c r="AG126" s="1014"/>
      <c r="AH126" s="1014"/>
      <c r="AI126" s="1014"/>
      <c r="AJ126" s="1015"/>
      <c r="AK126" s="1016" t="s">
        <v>129</v>
      </c>
      <c r="AL126" s="1014"/>
      <c r="AM126" s="1014"/>
      <c r="AN126" s="1014"/>
      <c r="AO126" s="1015"/>
      <c r="AP126" s="1017" t="s">
        <v>129</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477</v>
      </c>
      <c r="CQ126" s="1005"/>
      <c r="CR126" s="1005"/>
      <c r="CS126" s="1005"/>
      <c r="CT126" s="1005"/>
      <c r="CU126" s="1005"/>
      <c r="CV126" s="1005"/>
      <c r="CW126" s="1005"/>
      <c r="CX126" s="1005"/>
      <c r="CY126" s="1005"/>
      <c r="CZ126" s="1005"/>
      <c r="DA126" s="1005"/>
      <c r="DB126" s="1005"/>
      <c r="DC126" s="1005"/>
      <c r="DD126" s="1005"/>
      <c r="DE126" s="1005"/>
      <c r="DF126" s="1006"/>
      <c r="DG126" s="974" t="s">
        <v>129</v>
      </c>
      <c r="DH126" s="975"/>
      <c r="DI126" s="975"/>
      <c r="DJ126" s="975"/>
      <c r="DK126" s="975"/>
      <c r="DL126" s="975" t="s">
        <v>471</v>
      </c>
      <c r="DM126" s="975"/>
      <c r="DN126" s="975"/>
      <c r="DO126" s="975"/>
      <c r="DP126" s="975"/>
      <c r="DQ126" s="975" t="s">
        <v>129</v>
      </c>
      <c r="DR126" s="975"/>
      <c r="DS126" s="975"/>
      <c r="DT126" s="975"/>
      <c r="DU126" s="975"/>
      <c r="DV126" s="976" t="s">
        <v>129</v>
      </c>
      <c r="DW126" s="976"/>
      <c r="DX126" s="976"/>
      <c r="DY126" s="976"/>
      <c r="DZ126" s="977"/>
    </row>
    <row r="127" spans="1:130" s="246" customFormat="1" ht="26.25" customHeight="1">
      <c r="A127" s="1121"/>
      <c r="B127" s="1003"/>
      <c r="C127" s="1057" t="s">
        <v>478</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464</v>
      </c>
      <c r="AB127" s="1014"/>
      <c r="AC127" s="1014"/>
      <c r="AD127" s="1014"/>
      <c r="AE127" s="1015"/>
      <c r="AF127" s="1016" t="s">
        <v>129</v>
      </c>
      <c r="AG127" s="1014"/>
      <c r="AH127" s="1014"/>
      <c r="AI127" s="1014"/>
      <c r="AJ127" s="1015"/>
      <c r="AK127" s="1016" t="s">
        <v>129</v>
      </c>
      <c r="AL127" s="1014"/>
      <c r="AM127" s="1014"/>
      <c r="AN127" s="1014"/>
      <c r="AO127" s="1015"/>
      <c r="AP127" s="1017" t="s">
        <v>129</v>
      </c>
      <c r="AQ127" s="1018"/>
      <c r="AR127" s="1018"/>
      <c r="AS127" s="1018"/>
      <c r="AT127" s="1019"/>
      <c r="AU127" s="282"/>
      <c r="AV127" s="282"/>
      <c r="AW127" s="282"/>
      <c r="AX127" s="1093" t="s">
        <v>479</v>
      </c>
      <c r="AY127" s="1094"/>
      <c r="AZ127" s="1094"/>
      <c r="BA127" s="1094"/>
      <c r="BB127" s="1094"/>
      <c r="BC127" s="1094"/>
      <c r="BD127" s="1094"/>
      <c r="BE127" s="1095"/>
      <c r="BF127" s="1096" t="s">
        <v>480</v>
      </c>
      <c r="BG127" s="1094"/>
      <c r="BH127" s="1094"/>
      <c r="BI127" s="1094"/>
      <c r="BJ127" s="1094"/>
      <c r="BK127" s="1094"/>
      <c r="BL127" s="1095"/>
      <c r="BM127" s="1096" t="s">
        <v>481</v>
      </c>
      <c r="BN127" s="1094"/>
      <c r="BO127" s="1094"/>
      <c r="BP127" s="1094"/>
      <c r="BQ127" s="1094"/>
      <c r="BR127" s="1094"/>
      <c r="BS127" s="1095"/>
      <c r="BT127" s="1096" t="s">
        <v>482</v>
      </c>
      <c r="BU127" s="1094"/>
      <c r="BV127" s="1094"/>
      <c r="BW127" s="1094"/>
      <c r="BX127" s="1094"/>
      <c r="BY127" s="1094"/>
      <c r="BZ127" s="1118"/>
      <c r="CA127" s="282"/>
      <c r="CB127" s="282"/>
      <c r="CC127" s="282"/>
      <c r="CD127" s="283"/>
      <c r="CE127" s="283"/>
      <c r="CF127" s="283"/>
      <c r="CG127" s="280"/>
      <c r="CH127" s="280"/>
      <c r="CI127" s="280"/>
      <c r="CJ127" s="281"/>
      <c r="CK127" s="1079"/>
      <c r="CL127" s="1066"/>
      <c r="CM127" s="1066"/>
      <c r="CN127" s="1066"/>
      <c r="CO127" s="1067"/>
      <c r="CP127" s="1004" t="s">
        <v>483</v>
      </c>
      <c r="CQ127" s="1005"/>
      <c r="CR127" s="1005"/>
      <c r="CS127" s="1005"/>
      <c r="CT127" s="1005"/>
      <c r="CU127" s="1005"/>
      <c r="CV127" s="1005"/>
      <c r="CW127" s="1005"/>
      <c r="CX127" s="1005"/>
      <c r="CY127" s="1005"/>
      <c r="CZ127" s="1005"/>
      <c r="DA127" s="1005"/>
      <c r="DB127" s="1005"/>
      <c r="DC127" s="1005"/>
      <c r="DD127" s="1005"/>
      <c r="DE127" s="1005"/>
      <c r="DF127" s="1006"/>
      <c r="DG127" s="974" t="s">
        <v>129</v>
      </c>
      <c r="DH127" s="975"/>
      <c r="DI127" s="975"/>
      <c r="DJ127" s="975"/>
      <c r="DK127" s="975"/>
      <c r="DL127" s="975" t="s">
        <v>129</v>
      </c>
      <c r="DM127" s="975"/>
      <c r="DN127" s="975"/>
      <c r="DO127" s="975"/>
      <c r="DP127" s="975"/>
      <c r="DQ127" s="975" t="s">
        <v>129</v>
      </c>
      <c r="DR127" s="975"/>
      <c r="DS127" s="975"/>
      <c r="DT127" s="975"/>
      <c r="DU127" s="975"/>
      <c r="DV127" s="976" t="s">
        <v>474</v>
      </c>
      <c r="DW127" s="976"/>
      <c r="DX127" s="976"/>
      <c r="DY127" s="976"/>
      <c r="DZ127" s="977"/>
    </row>
    <row r="128" spans="1:130" s="246" customFormat="1" ht="26.25" customHeight="1" thickBot="1">
      <c r="A128" s="1104" t="s">
        <v>484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485</v>
      </c>
      <c r="X128" s="1106"/>
      <c r="Y128" s="1106"/>
      <c r="Z128" s="1107"/>
      <c r="AA128" s="1108">
        <v>8236</v>
      </c>
      <c r="AB128" s="1109"/>
      <c r="AC128" s="1109"/>
      <c r="AD128" s="1109"/>
      <c r="AE128" s="1110"/>
      <c r="AF128" s="1111">
        <v>3556</v>
      </c>
      <c r="AG128" s="1109"/>
      <c r="AH128" s="1109"/>
      <c r="AI128" s="1109"/>
      <c r="AJ128" s="1110"/>
      <c r="AK128" s="1111" t="s">
        <v>129</v>
      </c>
      <c r="AL128" s="1109"/>
      <c r="AM128" s="1109"/>
      <c r="AN128" s="1109"/>
      <c r="AO128" s="1110"/>
      <c r="AP128" s="1112"/>
      <c r="AQ128" s="1113"/>
      <c r="AR128" s="1113"/>
      <c r="AS128" s="1113"/>
      <c r="AT128" s="1114"/>
      <c r="AU128" s="282"/>
      <c r="AV128" s="282"/>
      <c r="AW128" s="282"/>
      <c r="AX128" s="943" t="s">
        <v>486</v>
      </c>
      <c r="AY128" s="944"/>
      <c r="AZ128" s="944"/>
      <c r="BA128" s="944"/>
      <c r="BB128" s="944"/>
      <c r="BC128" s="944"/>
      <c r="BD128" s="944"/>
      <c r="BE128" s="945"/>
      <c r="BF128" s="1115" t="s">
        <v>129</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34"/>
      <c r="CA128" s="283"/>
      <c r="CB128" s="283"/>
      <c r="CC128" s="283"/>
      <c r="CD128" s="283"/>
      <c r="CE128" s="283"/>
      <c r="CF128" s="283"/>
      <c r="CG128" s="280"/>
      <c r="CH128" s="280"/>
      <c r="CI128" s="280"/>
      <c r="CJ128" s="281"/>
      <c r="CK128" s="1080"/>
      <c r="CL128" s="1081"/>
      <c r="CM128" s="1081"/>
      <c r="CN128" s="1081"/>
      <c r="CO128" s="1082"/>
      <c r="CP128" s="1097" t="s">
        <v>487</v>
      </c>
      <c r="CQ128" s="1098"/>
      <c r="CR128" s="1098"/>
      <c r="CS128" s="1098"/>
      <c r="CT128" s="1098"/>
      <c r="CU128" s="1098"/>
      <c r="CV128" s="1098"/>
      <c r="CW128" s="1098"/>
      <c r="CX128" s="1098"/>
      <c r="CY128" s="1098"/>
      <c r="CZ128" s="1098"/>
      <c r="DA128" s="1098"/>
      <c r="DB128" s="1098"/>
      <c r="DC128" s="1098"/>
      <c r="DD128" s="1098"/>
      <c r="DE128" s="1098"/>
      <c r="DF128" s="1099"/>
      <c r="DG128" s="1100" t="s">
        <v>129</v>
      </c>
      <c r="DH128" s="1101"/>
      <c r="DI128" s="1101"/>
      <c r="DJ128" s="1101"/>
      <c r="DK128" s="1101"/>
      <c r="DL128" s="1101" t="s">
        <v>129</v>
      </c>
      <c r="DM128" s="1101"/>
      <c r="DN128" s="1101"/>
      <c r="DO128" s="1101"/>
      <c r="DP128" s="1101"/>
      <c r="DQ128" s="1101" t="s">
        <v>468</v>
      </c>
      <c r="DR128" s="1101"/>
      <c r="DS128" s="1101"/>
      <c r="DT128" s="1101"/>
      <c r="DU128" s="1101"/>
      <c r="DV128" s="1102" t="s">
        <v>129</v>
      </c>
      <c r="DW128" s="1102"/>
      <c r="DX128" s="1102"/>
      <c r="DY128" s="1102"/>
      <c r="DZ128" s="1103"/>
    </row>
    <row r="129" spans="1:131" s="246" customFormat="1" ht="26.25" customHeight="1">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488</v>
      </c>
      <c r="X129" s="1129"/>
      <c r="Y129" s="1129"/>
      <c r="Z129" s="1130"/>
      <c r="AA129" s="1013">
        <v>2897237</v>
      </c>
      <c r="AB129" s="1014"/>
      <c r="AC129" s="1014"/>
      <c r="AD129" s="1014"/>
      <c r="AE129" s="1015"/>
      <c r="AF129" s="1016">
        <v>2830611</v>
      </c>
      <c r="AG129" s="1014"/>
      <c r="AH129" s="1014"/>
      <c r="AI129" s="1014"/>
      <c r="AJ129" s="1015"/>
      <c r="AK129" s="1016">
        <v>2780531</v>
      </c>
      <c r="AL129" s="1014"/>
      <c r="AM129" s="1014"/>
      <c r="AN129" s="1014"/>
      <c r="AO129" s="1015"/>
      <c r="AP129" s="1131"/>
      <c r="AQ129" s="1132"/>
      <c r="AR129" s="1132"/>
      <c r="AS129" s="1132"/>
      <c r="AT129" s="1133"/>
      <c r="AU129" s="284"/>
      <c r="AV129" s="284"/>
      <c r="AW129" s="284"/>
      <c r="AX129" s="1122" t="s">
        <v>489</v>
      </c>
      <c r="AY129" s="1005"/>
      <c r="AZ129" s="1005"/>
      <c r="BA129" s="1005"/>
      <c r="BB129" s="1005"/>
      <c r="BC129" s="1005"/>
      <c r="BD129" s="1005"/>
      <c r="BE129" s="1006"/>
      <c r="BF129" s="1123" t="s">
        <v>129</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5" t="s">
        <v>490</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491</v>
      </c>
      <c r="X130" s="1129"/>
      <c r="Y130" s="1129"/>
      <c r="Z130" s="1130"/>
      <c r="AA130" s="1013">
        <v>338443</v>
      </c>
      <c r="AB130" s="1014"/>
      <c r="AC130" s="1014"/>
      <c r="AD130" s="1014"/>
      <c r="AE130" s="1015"/>
      <c r="AF130" s="1016">
        <v>318994</v>
      </c>
      <c r="AG130" s="1014"/>
      <c r="AH130" s="1014"/>
      <c r="AI130" s="1014"/>
      <c r="AJ130" s="1015"/>
      <c r="AK130" s="1016">
        <v>328382</v>
      </c>
      <c r="AL130" s="1014"/>
      <c r="AM130" s="1014"/>
      <c r="AN130" s="1014"/>
      <c r="AO130" s="1015"/>
      <c r="AP130" s="1131"/>
      <c r="AQ130" s="1132"/>
      <c r="AR130" s="1132"/>
      <c r="AS130" s="1132"/>
      <c r="AT130" s="1133"/>
      <c r="AU130" s="284"/>
      <c r="AV130" s="284"/>
      <c r="AW130" s="284"/>
      <c r="AX130" s="1122" t="s">
        <v>492</v>
      </c>
      <c r="AY130" s="1005"/>
      <c r="AZ130" s="1005"/>
      <c r="BA130" s="1005"/>
      <c r="BB130" s="1005"/>
      <c r="BC130" s="1005"/>
      <c r="BD130" s="1005"/>
      <c r="BE130" s="1006"/>
      <c r="BF130" s="1159">
        <v>2</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493</v>
      </c>
      <c r="X131" s="1167"/>
      <c r="Y131" s="1167"/>
      <c r="Z131" s="1168"/>
      <c r="AA131" s="1060">
        <v>2558794</v>
      </c>
      <c r="AB131" s="1039"/>
      <c r="AC131" s="1039"/>
      <c r="AD131" s="1039"/>
      <c r="AE131" s="1040"/>
      <c r="AF131" s="1038">
        <v>2511617</v>
      </c>
      <c r="AG131" s="1039"/>
      <c r="AH131" s="1039"/>
      <c r="AI131" s="1039"/>
      <c r="AJ131" s="1040"/>
      <c r="AK131" s="1038">
        <v>2452149</v>
      </c>
      <c r="AL131" s="1039"/>
      <c r="AM131" s="1039"/>
      <c r="AN131" s="1039"/>
      <c r="AO131" s="1040"/>
      <c r="AP131" s="1169"/>
      <c r="AQ131" s="1170"/>
      <c r="AR131" s="1170"/>
      <c r="AS131" s="1170"/>
      <c r="AT131" s="1171"/>
      <c r="AU131" s="284"/>
      <c r="AV131" s="284"/>
      <c r="AW131" s="284"/>
      <c r="AX131" s="1141" t="s">
        <v>494</v>
      </c>
      <c r="AY131" s="1098"/>
      <c r="AZ131" s="1098"/>
      <c r="BA131" s="1098"/>
      <c r="BB131" s="1098"/>
      <c r="BC131" s="1098"/>
      <c r="BD131" s="1098"/>
      <c r="BE131" s="1099"/>
      <c r="BF131" s="1142" t="s">
        <v>495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8" t="s">
        <v>496</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497</v>
      </c>
      <c r="W132" s="1152"/>
      <c r="X132" s="1152"/>
      <c r="Y132" s="1152"/>
      <c r="Z132" s="1153"/>
      <c r="AA132" s="1154">
        <v>2.1004035490000001</v>
      </c>
      <c r="AB132" s="1155"/>
      <c r="AC132" s="1155"/>
      <c r="AD132" s="1155"/>
      <c r="AE132" s="1156"/>
      <c r="AF132" s="1157">
        <v>2.1211434709999999</v>
      </c>
      <c r="AG132" s="1155"/>
      <c r="AH132" s="1155"/>
      <c r="AI132" s="1155"/>
      <c r="AJ132" s="1156"/>
      <c r="AK132" s="1157">
        <v>1.930877773</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498</v>
      </c>
      <c r="W133" s="1135"/>
      <c r="X133" s="1135"/>
      <c r="Y133" s="1135"/>
      <c r="Z133" s="1136"/>
      <c r="AA133" s="1137">
        <v>2.6</v>
      </c>
      <c r="AB133" s="1138"/>
      <c r="AC133" s="1138"/>
      <c r="AD133" s="1138"/>
      <c r="AE133" s="1139"/>
      <c r="AF133" s="1137">
        <v>2.2999999999999998</v>
      </c>
      <c r="AG133" s="1138"/>
      <c r="AH133" s="1138"/>
      <c r="AI133" s="1138"/>
      <c r="AJ133" s="1139"/>
      <c r="AK133" s="1137">
        <v>2</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7yw5ONU1P/rnUUUgI7jbsBts0+WdUopZWuy5wMNyJIwBNMKpY9i0m668CXFEYPWuYfwf73dyt5MqXoqDqTmBA==" saltValue="KBnFLu7h7BDospq762KK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1" zoomScaleNormal="85" zoomScaleSheetLayoutView="100" workbookViewId="0">
      <selection activeCell="CN95" sqref="CN9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7NLW8+tB47/udvIRRCfA+bjuXKIx5wpQ2pt5XDI2YT4L0dKHXxnsh8LyNfPEqC5RrcypVRLjQ5zIjyHsWf2Ltw==" saltValue="m8uJXtRe+Vti8rZjy/xR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BgH1NjZu16xB6U5IqzTp5IMA7PTSyf7T0BoxP/RzhXkgWTaPMlhklST8vRKRtVOBSYIXogSbQwVcuGltKCdA==" saltValue="jmhnArIi4ZSWorVFO8z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507</v>
      </c>
      <c r="AL9" s="1178"/>
      <c r="AM9" s="1178"/>
      <c r="AN9" s="1179"/>
      <c r="AO9" s="312">
        <v>808765</v>
      </c>
      <c r="AP9" s="312">
        <v>152052</v>
      </c>
      <c r="AQ9" s="313">
        <v>137457</v>
      </c>
      <c r="AR9" s="314">
        <v>10.6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508</v>
      </c>
      <c r="AL10" s="1178"/>
      <c r="AM10" s="1178"/>
      <c r="AN10" s="1179"/>
      <c r="AO10" s="315">
        <v>70007</v>
      </c>
      <c r="AP10" s="315">
        <v>13162</v>
      </c>
      <c r="AQ10" s="316">
        <v>16552</v>
      </c>
      <c r="AR10" s="317">
        <v>-20.5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509</v>
      </c>
      <c r="AL11" s="1178"/>
      <c r="AM11" s="1178"/>
      <c r="AN11" s="1179"/>
      <c r="AO11" s="315">
        <v>114761</v>
      </c>
      <c r="AP11" s="315">
        <v>21576</v>
      </c>
      <c r="AQ11" s="316">
        <v>23820</v>
      </c>
      <c r="AR11" s="317">
        <v>-9.4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510</v>
      </c>
      <c r="AL12" s="1178"/>
      <c r="AM12" s="1178"/>
      <c r="AN12" s="1179"/>
      <c r="AO12" s="315" t="s">
        <v>511</v>
      </c>
      <c r="AP12" s="315" t="s">
        <v>511</v>
      </c>
      <c r="AQ12" s="316">
        <v>3889</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512</v>
      </c>
      <c r="AL13" s="1178"/>
      <c r="AM13" s="1178"/>
      <c r="AN13" s="1179"/>
      <c r="AO13" s="315" t="s">
        <v>511</v>
      </c>
      <c r="AP13" s="315" t="s">
        <v>511</v>
      </c>
      <c r="AQ13" s="316" t="s">
        <v>511</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513</v>
      </c>
      <c r="AL14" s="1178"/>
      <c r="AM14" s="1178"/>
      <c r="AN14" s="1179"/>
      <c r="AO14" s="315">
        <v>64595</v>
      </c>
      <c r="AP14" s="315">
        <v>12144</v>
      </c>
      <c r="AQ14" s="316">
        <v>6581</v>
      </c>
      <c r="AR14" s="317">
        <v>84.5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514</v>
      </c>
      <c r="AL15" s="1178"/>
      <c r="AM15" s="1178"/>
      <c r="AN15" s="1179"/>
      <c r="AO15" s="315">
        <v>13911</v>
      </c>
      <c r="AP15" s="315">
        <v>2615</v>
      </c>
      <c r="AQ15" s="316">
        <v>3467</v>
      </c>
      <c r="AR15" s="317">
        <v>-24.6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515</v>
      </c>
      <c r="AL16" s="1181"/>
      <c r="AM16" s="1181"/>
      <c r="AN16" s="1182"/>
      <c r="AO16" s="315">
        <v>-97557</v>
      </c>
      <c r="AP16" s="315">
        <v>-18341</v>
      </c>
      <c r="AQ16" s="316">
        <v>-13853</v>
      </c>
      <c r="AR16" s="317">
        <v>32.4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185</v>
      </c>
      <c r="AL17" s="1181"/>
      <c r="AM17" s="1181"/>
      <c r="AN17" s="1182"/>
      <c r="AO17" s="315">
        <v>974482</v>
      </c>
      <c r="AP17" s="315">
        <v>183208</v>
      </c>
      <c r="AQ17" s="316">
        <v>177914</v>
      </c>
      <c r="AR17" s="317">
        <v>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520</v>
      </c>
      <c r="AL21" s="1173"/>
      <c r="AM21" s="1173"/>
      <c r="AN21" s="1174"/>
      <c r="AO21" s="327">
        <v>16.920000000000002</v>
      </c>
      <c r="AP21" s="328">
        <v>15.77</v>
      </c>
      <c r="AQ21" s="329">
        <v>1.1499999999999999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521</v>
      </c>
      <c r="AL22" s="1173"/>
      <c r="AM22" s="1173"/>
      <c r="AN22" s="1174"/>
      <c r="AO22" s="332">
        <v>95.8</v>
      </c>
      <c r="AP22" s="333">
        <v>96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525</v>
      </c>
      <c r="AL32" s="1189"/>
      <c r="AM32" s="1189"/>
      <c r="AN32" s="1190"/>
      <c r="AO32" s="342">
        <v>338700</v>
      </c>
      <c r="AP32" s="342">
        <v>63677</v>
      </c>
      <c r="AQ32" s="343">
        <v>107318</v>
      </c>
      <c r="AR32" s="344">
        <v>-40.700000000000003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526</v>
      </c>
      <c r="AL33" s="1189"/>
      <c r="AM33" s="1189"/>
      <c r="AN33" s="1190"/>
      <c r="AO33" s="342" t="s">
        <v>511</v>
      </c>
      <c r="AP33" s="342" t="s">
        <v>511</v>
      </c>
      <c r="AQ33" s="343">
        <v>192</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527</v>
      </c>
      <c r="AL34" s="1189"/>
      <c r="AM34" s="1189"/>
      <c r="AN34" s="1190"/>
      <c r="AO34" s="342" t="s">
        <v>511</v>
      </c>
      <c r="AP34" s="342" t="s">
        <v>511</v>
      </c>
      <c r="AQ34" s="343">
        <v>281</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528</v>
      </c>
      <c r="AL35" s="1189"/>
      <c r="AM35" s="1189"/>
      <c r="AN35" s="1190"/>
      <c r="AO35" s="342">
        <v>37030</v>
      </c>
      <c r="AP35" s="342">
        <v>6962</v>
      </c>
      <c r="AQ35" s="343">
        <v>22732</v>
      </c>
      <c r="AR35" s="344">
        <v>-69.400000000000006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529</v>
      </c>
      <c r="AL36" s="1189"/>
      <c r="AM36" s="1189"/>
      <c r="AN36" s="1190"/>
      <c r="AO36" s="342" t="s">
        <v>511</v>
      </c>
      <c r="AP36" s="342" t="s">
        <v>511</v>
      </c>
      <c r="AQ36" s="343">
        <v>3735</v>
      </c>
      <c r="AR36" s="344" t="s">
        <v>511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530</v>
      </c>
      <c r="AL37" s="1189"/>
      <c r="AM37" s="1189"/>
      <c r="AN37" s="1190"/>
      <c r="AO37" s="342" t="s">
        <v>511</v>
      </c>
      <c r="AP37" s="342" t="s">
        <v>511</v>
      </c>
      <c r="AQ37" s="343">
        <v>1596</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531</v>
      </c>
      <c r="AL38" s="1192"/>
      <c r="AM38" s="1192"/>
      <c r="AN38" s="1193"/>
      <c r="AO38" s="345" t="s">
        <v>511</v>
      </c>
      <c r="AP38" s="345" t="s">
        <v>511</v>
      </c>
      <c r="AQ38" s="346">
        <v>19</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532</v>
      </c>
      <c r="AL39" s="1192"/>
      <c r="AM39" s="1192"/>
      <c r="AN39" s="1193"/>
      <c r="AO39" s="342" t="s">
        <v>511</v>
      </c>
      <c r="AP39" s="342" t="s">
        <v>511</v>
      </c>
      <c r="AQ39" s="343">
        <v>-5126</v>
      </c>
      <c r="AR39" s="344" t="s">
        <v>511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533</v>
      </c>
      <c r="AL40" s="1189"/>
      <c r="AM40" s="1189"/>
      <c r="AN40" s="1190"/>
      <c r="AO40" s="342">
        <v>-328382</v>
      </c>
      <c r="AP40" s="342">
        <v>-61738</v>
      </c>
      <c r="AQ40" s="343">
        <v>-92432</v>
      </c>
      <c r="AR40" s="344">
        <v>-33.200000000000003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296</v>
      </c>
      <c r="AL41" s="1195"/>
      <c r="AM41" s="1195"/>
      <c r="AN41" s="1196"/>
      <c r="AO41" s="342">
        <v>47348</v>
      </c>
      <c r="AP41" s="342">
        <v>8902</v>
      </c>
      <c r="AQ41" s="343">
        <v>38314</v>
      </c>
      <c r="AR41" s="344">
        <v>-76.8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502</v>
      </c>
      <c r="AN49" s="1185" t="s">
        <v>537</v>
      </c>
      <c r="AO49" s="1186"/>
      <c r="AP49" s="1186"/>
      <c r="AQ49" s="1186"/>
      <c r="AR49" s="118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857090</v>
      </c>
      <c r="AN51" s="364">
        <v>143087</v>
      </c>
      <c r="AO51" s="365">
        <v>-11.8</v>
      </c>
      <c r="AP51" s="366">
        <v>175675</v>
      </c>
      <c r="AQ51" s="367">
        <v>0.6</v>
      </c>
      <c r="AR51" s="368">
        <v>-12.4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239994</v>
      </c>
      <c r="AN52" s="372">
        <v>40066</v>
      </c>
      <c r="AO52" s="373">
        <v>9.9</v>
      </c>
      <c r="AP52" s="374">
        <v>87698</v>
      </c>
      <c r="AQ52" s="375">
        <v>10</v>
      </c>
      <c r="AR52" s="376">
        <v>-0.1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628849</v>
      </c>
      <c r="AN53" s="364">
        <v>108236</v>
      </c>
      <c r="AO53" s="365">
        <v>-24.4</v>
      </c>
      <c r="AP53" s="366">
        <v>162193</v>
      </c>
      <c r="AQ53" s="367">
        <v>-7.7</v>
      </c>
      <c r="AR53" s="368">
        <v>-16.7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238832</v>
      </c>
      <c r="AN54" s="372">
        <v>41107</v>
      </c>
      <c r="AO54" s="373">
        <v>2.6</v>
      </c>
      <c r="AP54" s="374">
        <v>79985</v>
      </c>
      <c r="AQ54" s="375">
        <v>-8.8000000000000007</v>
      </c>
      <c r="AR54" s="376">
        <v>11.4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625058</v>
      </c>
      <c r="AN55" s="364">
        <v>110493</v>
      </c>
      <c r="AO55" s="365">
        <v>2.1</v>
      </c>
      <c r="AP55" s="366">
        <v>168868</v>
      </c>
      <c r="AQ55" s="367">
        <v>4.0999999999999996</v>
      </c>
      <c r="AR55" s="368">
        <v>-2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460011</v>
      </c>
      <c r="AN56" s="372">
        <v>81317</v>
      </c>
      <c r="AO56" s="373">
        <v>97.8</v>
      </c>
      <c r="AP56" s="374">
        <v>79360</v>
      </c>
      <c r="AQ56" s="375">
        <v>-0.8</v>
      </c>
      <c r="AR56" s="376">
        <v>98.6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595356</v>
      </c>
      <c r="AN57" s="364">
        <v>108960</v>
      </c>
      <c r="AO57" s="365">
        <v>-1.4</v>
      </c>
      <c r="AP57" s="366">
        <v>202870</v>
      </c>
      <c r="AQ57" s="367">
        <v>20.100000000000001</v>
      </c>
      <c r="AR57" s="368">
        <v>-21.5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530825</v>
      </c>
      <c r="AN58" s="372">
        <v>97150</v>
      </c>
      <c r="AO58" s="373">
        <v>19.5</v>
      </c>
      <c r="AP58" s="374">
        <v>79735</v>
      </c>
      <c r="AQ58" s="375">
        <v>0.5</v>
      </c>
      <c r="AR58" s="376">
        <v>19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674008</v>
      </c>
      <c r="AN59" s="364">
        <v>126717</v>
      </c>
      <c r="AO59" s="365">
        <v>16.3</v>
      </c>
      <c r="AP59" s="366">
        <v>167497</v>
      </c>
      <c r="AQ59" s="367">
        <v>-17.399999999999999</v>
      </c>
      <c r="AR59" s="368">
        <v>33.700000000000003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490075</v>
      </c>
      <c r="AN60" s="372">
        <v>92137</v>
      </c>
      <c r="AO60" s="373">
        <v>-5.2</v>
      </c>
      <c r="AP60" s="374">
        <v>82571</v>
      </c>
      <c r="AQ60" s="375">
        <v>3.6</v>
      </c>
      <c r="AR60" s="376">
        <v>-8.8000000000000007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676072</v>
      </c>
      <c r="AN61" s="379">
        <v>119499</v>
      </c>
      <c r="AO61" s="380">
        <v>-3.8</v>
      </c>
      <c r="AP61" s="381">
        <v>175421</v>
      </c>
      <c r="AQ61" s="382">
        <v>-0.1</v>
      </c>
      <c r="AR61" s="368">
        <v>-3.7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391947</v>
      </c>
      <c r="AN62" s="372">
        <v>70355</v>
      </c>
      <c r="AO62" s="373">
        <v>24.9</v>
      </c>
      <c r="AP62" s="374">
        <v>81870</v>
      </c>
      <c r="AQ62" s="375">
        <v>0.9</v>
      </c>
      <c r="AR62" s="376">
        <v>24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YiPfrrrFP16LeyPNGiMFpXA67SpdfU9zPBiYk05WkZtpzGh4eWnqI7aYrAcEIE/4rb6FIJYYmCvWzCj/Pj8rw==" saltValue="zjVC8lVTzf4wdUUok4Wv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5"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3jqePMSI7xMoU25iHi1wGjUK3g8H+atDeQs7Gepjz2YJBiC+sP/iCxUFIUf6auetkJuGXXf3CQK+pxIXeoHhw==" saltValue="94CHKY2HTZPU4wG820IX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VNkFB+SbJMYrLTUA2l0nZLTZcgFX1p9Y9gy9xPL6G69sXgFbWQDVSXln0flYS1tna8KMqTvkGNzurz9/08S7w==" saltValue="OjNPzFLy31Z7CCm8kH/h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7" t="s">
        <v>3</v>
      </c>
      <c r="D47" s="1197"/>
      <c r="E47" s="1198"/>
      <c r="F47" s="11">
        <v>165.68</v>
      </c>
      <c r="G47" s="12">
        <v>176.02</v>
      </c>
      <c r="H47" s="12">
        <v>171.44</v>
      </c>
      <c r="I47" s="12">
        <v>156.68</v>
      </c>
      <c r="J47" s="13">
        <v>140.81</v>
      </c>
    </row>
    <row r="48" spans="2:10" ht="57.75" customHeight="1">
      <c r="B48" s="14"/>
      <c r="C48" s="1199" t="s">
        <v>4</v>
      </c>
      <c r="D48" s="1199"/>
      <c r="E48" s="1200"/>
      <c r="F48" s="15">
        <v>5.3</v>
      </c>
      <c r="G48" s="16">
        <v>6.24</v>
      </c>
      <c r="H48" s="16">
        <v>6.14</v>
      </c>
      <c r="I48" s="16">
        <v>5.43</v>
      </c>
      <c r="J48" s="17">
        <v>6.28</v>
      </c>
    </row>
    <row r="49" spans="2:10" ht="57.75" customHeight="1" thickBot="1">
      <c r="B49" s="18"/>
      <c r="C49" s="1201" t="s">
        <v>5</v>
      </c>
      <c r="D49" s="1201"/>
      <c r="E49" s="1202"/>
      <c r="F49" s="19">
        <v>15.79</v>
      </c>
      <c r="G49" s="20">
        <v>14.78</v>
      </c>
      <c r="H49" s="20" t="s">
        <v>558</v>
      </c>
      <c r="I49" s="20" t="s">
        <v>559</v>
      </c>
      <c r="J49" s="21" t="s">
        <v>560</v>
      </c>
    </row>
    <row r="50" spans="2:10" ht="13.5" customHeight="1"/>
    <row r="51" spans="2:10" ht="13.5" hidden="1" customHeight="1"/>
    <row r="52" spans="2:10" ht="13.5" hidden="1" customHeight="1"/>
    <row r="53" spans="2:10" ht="13.5" hidden="1" customHeight="1"/>
  </sheetData>
  <sheetProtection algorithmName="SHA-512" hashValue="QkOxb0RD8LhFYMThmOst5gNZWeKLT092ZvrOWLHAiZNVYpHfk0u7qw/8f49990fBj+nvCRvXYVoBhD+KjEEipw==" saltValue="VS+2FxTMPZpcMV1WlZh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SheetLayoutView="100" workbookViewId="0">
      <selection activeCell="K38" sqref="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09" t="s">
        <v>561</v>
      </c>
      <c r="D34" s="1209"/>
      <c r="E34" s="1210"/>
      <c r="F34" s="32">
        <v>5.3</v>
      </c>
      <c r="G34" s="33">
        <v>6.23</v>
      </c>
      <c r="H34" s="33">
        <v>6.14</v>
      </c>
      <c r="I34" s="33">
        <v>5.42</v>
      </c>
      <c r="J34" s="34">
        <v>6.28</v>
      </c>
      <c r="K34" s="22"/>
      <c r="L34" s="22"/>
      <c r="M34" s="22"/>
      <c r="N34" s="22"/>
      <c r="O34" s="22"/>
      <c r="P34" s="22"/>
    </row>
    <row r="35" spans="1:16" ht="39" customHeight="1">
      <c r="A35" s="22"/>
      <c r="B35" s="35"/>
      <c r="C35" s="1203" t="s">
        <v>562</v>
      </c>
      <c r="D35" s="1204"/>
      <c r="E35" s="1205"/>
      <c r="F35" s="36">
        <v>0.42</v>
      </c>
      <c r="G35" s="37">
        <v>1.22</v>
      </c>
      <c r="H35" s="37">
        <v>2.0099999999999998</v>
      </c>
      <c r="I35" s="37">
        <v>0.76</v>
      </c>
      <c r="J35" s="38">
        <v>1.78</v>
      </c>
      <c r="K35" s="22"/>
      <c r="L35" s="22"/>
      <c r="M35" s="22"/>
      <c r="N35" s="22"/>
      <c r="O35" s="22"/>
      <c r="P35" s="22"/>
    </row>
    <row r="36" spans="1:16" ht="39" customHeight="1">
      <c r="A36" s="22"/>
      <c r="B36" s="35"/>
      <c r="C36" s="1203" t="s">
        <v>563</v>
      </c>
      <c r="D36" s="1204"/>
      <c r="E36" s="1205"/>
      <c r="F36" s="36">
        <v>5.39</v>
      </c>
      <c r="G36" s="37">
        <v>4.03</v>
      </c>
      <c r="H36" s="37">
        <v>2.84</v>
      </c>
      <c r="I36" s="37">
        <v>1.25</v>
      </c>
      <c r="J36" s="38">
        <v>0.95</v>
      </c>
      <c r="K36" s="22"/>
      <c r="L36" s="22"/>
      <c r="M36" s="22"/>
      <c r="N36" s="22"/>
      <c r="O36" s="22"/>
      <c r="P36" s="22"/>
    </row>
    <row r="37" spans="1:16" ht="39" customHeight="1">
      <c r="A37" s="22"/>
      <c r="B37" s="35"/>
      <c r="C37" s="1203" t="s">
        <v>564</v>
      </c>
      <c r="D37" s="1204"/>
      <c r="E37" s="1205"/>
      <c r="F37" s="36">
        <v>0.19</v>
      </c>
      <c r="G37" s="37">
        <v>0.5</v>
      </c>
      <c r="H37" s="37">
        <v>0.13</v>
      </c>
      <c r="I37" s="37">
        <v>0.17</v>
      </c>
      <c r="J37" s="38">
        <v>0.12</v>
      </c>
      <c r="K37" s="22"/>
      <c r="L37" s="22"/>
      <c r="M37" s="22"/>
      <c r="N37" s="22"/>
      <c r="O37" s="22"/>
      <c r="P37" s="22"/>
    </row>
    <row r="38" spans="1:16" ht="39" customHeight="1">
      <c r="A38" s="22"/>
      <c r="B38" s="35"/>
      <c r="C38" s="1203" t="s">
        <v>565</v>
      </c>
      <c r="D38" s="1204"/>
      <c r="E38" s="1205"/>
      <c r="F38" s="36">
        <v>0</v>
      </c>
      <c r="G38" s="37">
        <v>0</v>
      </c>
      <c r="H38" s="37">
        <v>0</v>
      </c>
      <c r="I38" s="37">
        <v>0.01</v>
      </c>
      <c r="J38" s="38">
        <v>0</v>
      </c>
      <c r="K38" s="22"/>
      <c r="L38" s="22"/>
      <c r="M38" s="22"/>
      <c r="N38" s="22"/>
      <c r="O38" s="22"/>
      <c r="P38" s="22"/>
    </row>
    <row r="39" spans="1:16" ht="39" customHeight="1">
      <c r="A39" s="22"/>
      <c r="B39" s="35"/>
      <c r="C39" s="1203"/>
      <c r="D39" s="1204"/>
      <c r="E39" s="1205"/>
      <c r="F39" s="36"/>
      <c r="G39" s="37"/>
      <c r="H39" s="37"/>
      <c r="I39" s="37"/>
      <c r="J39" s="38"/>
      <c r="K39" s="22"/>
      <c r="L39" s="22"/>
      <c r="M39" s="22"/>
      <c r="N39" s="22"/>
      <c r="O39" s="22"/>
      <c r="P39" s="22"/>
    </row>
    <row r="40" spans="1:16" ht="39" customHeight="1">
      <c r="A40" s="22"/>
      <c r="B40" s="35"/>
      <c r="C40" s="1203"/>
      <c r="D40" s="1204"/>
      <c r="E40" s="1205"/>
      <c r="F40" s="36"/>
      <c r="G40" s="37"/>
      <c r="H40" s="37"/>
      <c r="I40" s="37"/>
      <c r="J40" s="38"/>
      <c r="K40" s="22"/>
      <c r="L40" s="22"/>
      <c r="M40" s="22"/>
      <c r="N40" s="22"/>
      <c r="O40" s="22"/>
      <c r="P40" s="22"/>
    </row>
    <row r="41" spans="1:16" ht="39" customHeight="1">
      <c r="A41" s="22"/>
      <c r="B41" s="35"/>
      <c r="C41" s="1203"/>
      <c r="D41" s="1204"/>
      <c r="E41" s="1205"/>
      <c r="F41" s="36"/>
      <c r="G41" s="37"/>
      <c r="H41" s="37"/>
      <c r="I41" s="37"/>
      <c r="J41" s="38"/>
      <c r="K41" s="22"/>
      <c r="L41" s="22"/>
      <c r="M41" s="22"/>
      <c r="N41" s="22"/>
      <c r="O41" s="22"/>
      <c r="P41" s="22"/>
    </row>
    <row r="42" spans="1:16" ht="39" customHeight="1">
      <c r="A42" s="22"/>
      <c r="B42" s="39"/>
      <c r="C42" s="1203" t="s">
        <v>566</v>
      </c>
      <c r="D42" s="1204"/>
      <c r="E42" s="1205"/>
      <c r="F42" s="36" t="s">
        <v>511</v>
      </c>
      <c r="G42" s="37" t="s">
        <v>511</v>
      </c>
      <c r="H42" s="37" t="s">
        <v>511</v>
      </c>
      <c r="I42" s="37" t="s">
        <v>511</v>
      </c>
      <c r="J42" s="38" t="s">
        <v>511</v>
      </c>
      <c r="K42" s="22"/>
      <c r="L42" s="22"/>
      <c r="M42" s="22"/>
      <c r="N42" s="22"/>
      <c r="O42" s="22"/>
      <c r="P42" s="22"/>
    </row>
    <row r="43" spans="1:16" ht="39" customHeight="1" thickBot="1">
      <c r="A43" s="22"/>
      <c r="B43" s="40"/>
      <c r="C43" s="1206" t="s">
        <v>567</v>
      </c>
      <c r="D43" s="1207"/>
      <c r="E43" s="1208"/>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01+RdnIAn05bw+uzU1Q2j/TAKKg/n5ShtgxqCC+7dgsSqoY4vGgTvmSJ6DP8P2iDZRRedUtoqNYLAh7jA7ekA==" saltValue="wM+Al+yGH+bVBahDcza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SheetLayoutView="55" workbookViewId="0">
      <selection activeCell="O61" sqref="O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11" t="s">
        <v>11</v>
      </c>
      <c r="C45" s="1212"/>
      <c r="D45" s="58"/>
      <c r="E45" s="1217" t="s">
        <v>12</v>
      </c>
      <c r="F45" s="1217"/>
      <c r="G45" s="1217"/>
      <c r="H45" s="1217"/>
      <c r="I45" s="1217"/>
      <c r="J45" s="1218"/>
      <c r="K45" s="59">
        <v>512</v>
      </c>
      <c r="L45" s="60">
        <v>417</v>
      </c>
      <c r="M45" s="60">
        <v>375</v>
      </c>
      <c r="N45" s="60">
        <v>351</v>
      </c>
      <c r="O45" s="61">
        <v>339</v>
      </c>
      <c r="P45" s="48"/>
      <c r="Q45" s="48"/>
      <c r="R45" s="48"/>
      <c r="S45" s="48"/>
      <c r="T45" s="48"/>
      <c r="U45" s="48"/>
    </row>
    <row r="46" spans="1:21" ht="30.75" customHeight="1">
      <c r="A46" s="48"/>
      <c r="B46" s="1213"/>
      <c r="C46" s="1214"/>
      <c r="D46" s="62"/>
      <c r="E46" s="1219" t="s">
        <v>13</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c r="A47" s="48"/>
      <c r="B47" s="1213"/>
      <c r="C47" s="1214"/>
      <c r="D47" s="62"/>
      <c r="E47" s="1219" t="s">
        <v>14</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c r="A48" s="48"/>
      <c r="B48" s="1213"/>
      <c r="C48" s="1214"/>
      <c r="D48" s="62"/>
      <c r="E48" s="1219" t="s">
        <v>15</v>
      </c>
      <c r="F48" s="1219"/>
      <c r="G48" s="1219"/>
      <c r="H48" s="1219"/>
      <c r="I48" s="1219"/>
      <c r="J48" s="1220"/>
      <c r="K48" s="63">
        <v>35</v>
      </c>
      <c r="L48" s="64">
        <v>24</v>
      </c>
      <c r="M48" s="64">
        <v>25</v>
      </c>
      <c r="N48" s="64">
        <v>24</v>
      </c>
      <c r="O48" s="65">
        <v>37</v>
      </c>
      <c r="P48" s="48"/>
      <c r="Q48" s="48"/>
      <c r="R48" s="48"/>
      <c r="S48" s="48"/>
      <c r="T48" s="48"/>
      <c r="U48" s="48"/>
    </row>
    <row r="49" spans="1:21" ht="30.75" customHeight="1">
      <c r="A49" s="48"/>
      <c r="B49" s="1213"/>
      <c r="C49" s="1214"/>
      <c r="D49" s="62"/>
      <c r="E49" s="1219" t="s">
        <v>16</v>
      </c>
      <c r="F49" s="1219"/>
      <c r="G49" s="1219"/>
      <c r="H49" s="1219"/>
      <c r="I49" s="1219"/>
      <c r="J49" s="1220"/>
      <c r="K49" s="63">
        <v>1</v>
      </c>
      <c r="L49" s="64">
        <v>1</v>
      </c>
      <c r="M49" s="64" t="s">
        <v>511</v>
      </c>
      <c r="N49" s="64" t="s">
        <v>511</v>
      </c>
      <c r="O49" s="65" t="s">
        <v>511</v>
      </c>
      <c r="P49" s="48"/>
      <c r="Q49" s="48"/>
      <c r="R49" s="48"/>
      <c r="S49" s="48"/>
      <c r="T49" s="48"/>
      <c r="U49" s="48"/>
    </row>
    <row r="50" spans="1:21" ht="30.75" customHeight="1">
      <c r="A50" s="48"/>
      <c r="B50" s="1213"/>
      <c r="C50" s="1214"/>
      <c r="D50" s="62"/>
      <c r="E50" s="1219" t="s">
        <v>17</v>
      </c>
      <c r="F50" s="1219"/>
      <c r="G50" s="1219"/>
      <c r="H50" s="1219"/>
      <c r="I50" s="1219"/>
      <c r="J50" s="1220"/>
      <c r="K50" s="63" t="s">
        <v>511</v>
      </c>
      <c r="L50" s="64" t="s">
        <v>511</v>
      </c>
      <c r="M50" s="64" t="s">
        <v>511</v>
      </c>
      <c r="N50" s="64" t="s">
        <v>511</v>
      </c>
      <c r="O50" s="65" t="s">
        <v>511</v>
      </c>
      <c r="P50" s="48"/>
      <c r="Q50" s="48"/>
      <c r="R50" s="48"/>
      <c r="S50" s="48"/>
      <c r="T50" s="48"/>
      <c r="U50" s="48"/>
    </row>
    <row r="51" spans="1:21" ht="30.75" customHeight="1">
      <c r="A51" s="48"/>
      <c r="B51" s="1215"/>
      <c r="C51" s="1216"/>
      <c r="D51" s="66"/>
      <c r="E51" s="1219" t="s">
        <v>18</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c r="A52" s="48"/>
      <c r="B52" s="1221" t="s">
        <v>19</v>
      </c>
      <c r="C52" s="1222"/>
      <c r="D52" s="66"/>
      <c r="E52" s="1219" t="s">
        <v>20</v>
      </c>
      <c r="F52" s="1219"/>
      <c r="G52" s="1219"/>
      <c r="H52" s="1219"/>
      <c r="I52" s="1219"/>
      <c r="J52" s="1220"/>
      <c r="K52" s="63">
        <v>472</v>
      </c>
      <c r="L52" s="64">
        <v>368</v>
      </c>
      <c r="M52" s="64">
        <v>347</v>
      </c>
      <c r="N52" s="64">
        <v>323</v>
      </c>
      <c r="O52" s="65">
        <v>329</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76</v>
      </c>
      <c r="L53" s="69">
        <v>74</v>
      </c>
      <c r="M53" s="69">
        <v>53</v>
      </c>
      <c r="N53" s="69">
        <v>52</v>
      </c>
      <c r="O53" s="70">
        <v>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27" t="s">
        <v>25</v>
      </c>
      <c r="C57" s="1228"/>
      <c r="D57" s="1231" t="s">
        <v>26</v>
      </c>
      <c r="E57" s="1232"/>
      <c r="F57" s="1232"/>
      <c r="G57" s="1232"/>
      <c r="H57" s="1232"/>
      <c r="I57" s="1232"/>
      <c r="J57" s="1233"/>
      <c r="K57" s="82" t="s">
        <v>585</v>
      </c>
      <c r="L57" s="83" t="s">
        <v>585</v>
      </c>
      <c r="M57" s="83" t="s">
        <v>585</v>
      </c>
      <c r="N57" s="83" t="s">
        <v>585</v>
      </c>
      <c r="O57" s="84" t="s">
        <v>586</v>
      </c>
    </row>
    <row r="58" spans="1:21" ht="31.5" customHeight="1" thickBot="1">
      <c r="B58" s="1229"/>
      <c r="C58" s="1230"/>
      <c r="D58" s="1234" t="s">
        <v>27</v>
      </c>
      <c r="E58" s="1235"/>
      <c r="F58" s="1235"/>
      <c r="G58" s="1235"/>
      <c r="H58" s="1235"/>
      <c r="I58" s="1235"/>
      <c r="J58" s="1236"/>
      <c r="K58" s="85" t="s">
        <v>585</v>
      </c>
      <c r="L58" s="86" t="s">
        <v>585</v>
      </c>
      <c r="M58" s="86" t="s">
        <v>586</v>
      </c>
      <c r="N58" s="86" t="s">
        <v>585</v>
      </c>
      <c r="O58" s="87" t="s">
        <v>585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ieFqBhViPvpI2noIQ9j8bncKxSAMHWY+QloU6gdZibM+fOG5/yKDSKJ+Bc2MkLKmEcxTypvp8ejv1ZnVzbWQ==" saltValue="13QLu+Mq0fU2yhH+nuWJ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4" sqref="M5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37" t="s">
        <v>30</v>
      </c>
      <c r="C41" s="1238"/>
      <c r="D41" s="101"/>
      <c r="E41" s="1243" t="s">
        <v>31</v>
      </c>
      <c r="F41" s="1243"/>
      <c r="G41" s="1243"/>
      <c r="H41" s="1244"/>
      <c r="I41" s="102">
        <v>2794</v>
      </c>
      <c r="J41" s="103">
        <v>2971</v>
      </c>
      <c r="K41" s="103">
        <v>3012</v>
      </c>
      <c r="L41" s="103">
        <v>3066</v>
      </c>
      <c r="M41" s="104">
        <v>3273</v>
      </c>
    </row>
    <row r="42" spans="2:13" ht="27.75" customHeight="1">
      <c r="B42" s="1239"/>
      <c r="C42" s="1240"/>
      <c r="D42" s="105"/>
      <c r="E42" s="1245" t="s">
        <v>32</v>
      </c>
      <c r="F42" s="1245"/>
      <c r="G42" s="1245"/>
      <c r="H42" s="1246"/>
      <c r="I42" s="106" t="s">
        <v>511</v>
      </c>
      <c r="J42" s="107" t="s">
        <v>511</v>
      </c>
      <c r="K42" s="107" t="s">
        <v>511</v>
      </c>
      <c r="L42" s="107" t="s">
        <v>511</v>
      </c>
      <c r="M42" s="108" t="s">
        <v>511</v>
      </c>
    </row>
    <row r="43" spans="2:13" ht="27.75" customHeight="1">
      <c r="B43" s="1239"/>
      <c r="C43" s="1240"/>
      <c r="D43" s="105"/>
      <c r="E43" s="1245" t="s">
        <v>33</v>
      </c>
      <c r="F43" s="1245"/>
      <c r="G43" s="1245"/>
      <c r="H43" s="1246"/>
      <c r="I43" s="106">
        <v>387</v>
      </c>
      <c r="J43" s="107">
        <v>385</v>
      </c>
      <c r="K43" s="107">
        <v>383</v>
      </c>
      <c r="L43" s="107">
        <v>397</v>
      </c>
      <c r="M43" s="108">
        <v>440</v>
      </c>
    </row>
    <row r="44" spans="2:13" ht="27.75" customHeight="1">
      <c r="B44" s="1239"/>
      <c r="C44" s="1240"/>
      <c r="D44" s="105"/>
      <c r="E44" s="1245" t="s">
        <v>34</v>
      </c>
      <c r="F44" s="1245"/>
      <c r="G44" s="1245"/>
      <c r="H44" s="1246"/>
      <c r="I44" s="106">
        <v>0</v>
      </c>
      <c r="J44" s="107" t="s">
        <v>511</v>
      </c>
      <c r="K44" s="107">
        <v>2</v>
      </c>
      <c r="L44" s="107">
        <v>5</v>
      </c>
      <c r="M44" s="108">
        <v>5</v>
      </c>
    </row>
    <row r="45" spans="2:13" ht="27.75" customHeight="1">
      <c r="B45" s="1239"/>
      <c r="C45" s="1240"/>
      <c r="D45" s="105"/>
      <c r="E45" s="1245" t="s">
        <v>35</v>
      </c>
      <c r="F45" s="1245"/>
      <c r="G45" s="1245"/>
      <c r="H45" s="1246"/>
      <c r="I45" s="106">
        <v>795</v>
      </c>
      <c r="J45" s="107">
        <v>1088</v>
      </c>
      <c r="K45" s="107">
        <v>638</v>
      </c>
      <c r="L45" s="107">
        <v>694</v>
      </c>
      <c r="M45" s="108">
        <v>654</v>
      </c>
    </row>
    <row r="46" spans="2:13" ht="27.75" customHeight="1">
      <c r="B46" s="1239"/>
      <c r="C46" s="1240"/>
      <c r="D46" s="109"/>
      <c r="E46" s="1245" t="s">
        <v>36</v>
      </c>
      <c r="F46" s="1245"/>
      <c r="G46" s="1245"/>
      <c r="H46" s="1246"/>
      <c r="I46" s="106" t="s">
        <v>511</v>
      </c>
      <c r="J46" s="107" t="s">
        <v>511</v>
      </c>
      <c r="K46" s="107" t="s">
        <v>511</v>
      </c>
      <c r="L46" s="107" t="s">
        <v>511</v>
      </c>
      <c r="M46" s="108" t="s">
        <v>511</v>
      </c>
    </row>
    <row r="47" spans="2:13" ht="27.75" customHeight="1">
      <c r="B47" s="1239"/>
      <c r="C47" s="1240"/>
      <c r="D47" s="110"/>
      <c r="E47" s="1247" t="s">
        <v>37</v>
      </c>
      <c r="F47" s="1248"/>
      <c r="G47" s="1248"/>
      <c r="H47" s="1249"/>
      <c r="I47" s="106" t="s">
        <v>511</v>
      </c>
      <c r="J47" s="107" t="s">
        <v>511</v>
      </c>
      <c r="K47" s="107" t="s">
        <v>511</v>
      </c>
      <c r="L47" s="107" t="s">
        <v>511</v>
      </c>
      <c r="M47" s="108" t="s">
        <v>511</v>
      </c>
    </row>
    <row r="48" spans="2:13" ht="27.75" customHeight="1">
      <c r="B48" s="1239"/>
      <c r="C48" s="1240"/>
      <c r="D48" s="105"/>
      <c r="E48" s="1245" t="s">
        <v>38</v>
      </c>
      <c r="F48" s="1245"/>
      <c r="G48" s="1245"/>
      <c r="H48" s="1246"/>
      <c r="I48" s="106" t="s">
        <v>511</v>
      </c>
      <c r="J48" s="107" t="s">
        <v>511</v>
      </c>
      <c r="K48" s="107" t="s">
        <v>511</v>
      </c>
      <c r="L48" s="107" t="s">
        <v>511</v>
      </c>
      <c r="M48" s="108" t="s">
        <v>511</v>
      </c>
    </row>
    <row r="49" spans="2:13" ht="27.75" customHeight="1">
      <c r="B49" s="1241"/>
      <c r="C49" s="1242"/>
      <c r="D49" s="105"/>
      <c r="E49" s="1245" t="s">
        <v>39</v>
      </c>
      <c r="F49" s="1245"/>
      <c r="G49" s="1245"/>
      <c r="H49" s="1246"/>
      <c r="I49" s="106" t="s">
        <v>511</v>
      </c>
      <c r="J49" s="107" t="s">
        <v>511</v>
      </c>
      <c r="K49" s="107" t="s">
        <v>511</v>
      </c>
      <c r="L49" s="107" t="s">
        <v>511</v>
      </c>
      <c r="M49" s="108" t="s">
        <v>511</v>
      </c>
    </row>
    <row r="50" spans="2:13" ht="27.75" customHeight="1">
      <c r="B50" s="1250" t="s">
        <v>40</v>
      </c>
      <c r="C50" s="1251"/>
      <c r="D50" s="111"/>
      <c r="E50" s="1245" t="s">
        <v>41</v>
      </c>
      <c r="F50" s="1245"/>
      <c r="G50" s="1245"/>
      <c r="H50" s="1246"/>
      <c r="I50" s="106">
        <v>8105</v>
      </c>
      <c r="J50" s="107">
        <v>8456</v>
      </c>
      <c r="K50" s="107">
        <v>8635</v>
      </c>
      <c r="L50" s="107">
        <v>8975</v>
      </c>
      <c r="M50" s="108">
        <v>9089</v>
      </c>
    </row>
    <row r="51" spans="2:13" ht="27.75" customHeight="1">
      <c r="B51" s="1239"/>
      <c r="C51" s="1240"/>
      <c r="D51" s="105"/>
      <c r="E51" s="1245" t="s">
        <v>42</v>
      </c>
      <c r="F51" s="1245"/>
      <c r="G51" s="1245"/>
      <c r="H51" s="1246"/>
      <c r="I51" s="106">
        <v>18</v>
      </c>
      <c r="J51" s="107">
        <v>11</v>
      </c>
      <c r="K51" s="107">
        <v>3</v>
      </c>
      <c r="L51" s="107" t="s">
        <v>511</v>
      </c>
      <c r="M51" s="108" t="s">
        <v>511</v>
      </c>
    </row>
    <row r="52" spans="2:13" ht="27.75" customHeight="1">
      <c r="B52" s="1241"/>
      <c r="C52" s="1242"/>
      <c r="D52" s="105"/>
      <c r="E52" s="1245" t="s">
        <v>43</v>
      </c>
      <c r="F52" s="1245"/>
      <c r="G52" s="1245"/>
      <c r="H52" s="1246"/>
      <c r="I52" s="106">
        <v>3255</v>
      </c>
      <c r="J52" s="107">
        <v>3201</v>
      </c>
      <c r="K52" s="107">
        <v>3312</v>
      </c>
      <c r="L52" s="107">
        <v>3372</v>
      </c>
      <c r="M52" s="108">
        <v>3487</v>
      </c>
    </row>
    <row r="53" spans="2:13" ht="27.75" customHeight="1" thickBot="1">
      <c r="B53" s="1252" t="s">
        <v>44</v>
      </c>
      <c r="C53" s="1253"/>
      <c r="D53" s="112"/>
      <c r="E53" s="1254" t="s">
        <v>45</v>
      </c>
      <c r="F53" s="1254"/>
      <c r="G53" s="1254"/>
      <c r="H53" s="1255"/>
      <c r="I53" s="113">
        <v>-7401</v>
      </c>
      <c r="J53" s="114">
        <v>-7223</v>
      </c>
      <c r="K53" s="114">
        <v>-7916</v>
      </c>
      <c r="L53" s="114">
        <v>-8186</v>
      </c>
      <c r="M53" s="115">
        <v>-8205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iq/zg/Nxd6ovHqo0jiSfRmqMBySC/1zKEd+iBYitqOkGGnxllvdk87KSVUwX3DOY6I3kVm74cJ7JCeZHeAp3w==" saltValue="57tnpleuTXiQLQYTX0rN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46"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64" t="s">
        <v>48</v>
      </c>
      <c r="D55" s="1264"/>
      <c r="E55" s="1265"/>
      <c r="F55" s="127">
        <v>4967</v>
      </c>
      <c r="G55" s="127">
        <v>4435</v>
      </c>
      <c r="H55" s="128">
        <v>3915</v>
      </c>
    </row>
    <row r="56" spans="2:8" ht="52.5" customHeight="1">
      <c r="B56" s="129"/>
      <c r="C56" s="1266" t="s">
        <v>49</v>
      </c>
      <c r="D56" s="1266"/>
      <c r="E56" s="1267"/>
      <c r="F56" s="130">
        <v>923</v>
      </c>
      <c r="G56" s="130">
        <v>926</v>
      </c>
      <c r="H56" s="131">
        <v>928</v>
      </c>
    </row>
    <row r="57" spans="2:8" ht="53.25" customHeight="1">
      <c r="B57" s="129"/>
      <c r="C57" s="1268" t="s">
        <v>50</v>
      </c>
      <c r="D57" s="1268"/>
      <c r="E57" s="1269"/>
      <c r="F57" s="132">
        <v>2420</v>
      </c>
      <c r="G57" s="132">
        <v>3266</v>
      </c>
      <c r="H57" s="133">
        <v>3895</v>
      </c>
    </row>
    <row r="58" spans="2:8" ht="45.75" customHeight="1">
      <c r="B58" s="134"/>
      <c r="C58" s="1256" t="s">
        <v>587</v>
      </c>
      <c r="D58" s="1257"/>
      <c r="E58" s="1258"/>
      <c r="F58" s="135">
        <v>1357</v>
      </c>
      <c r="G58" s="136">
        <v>2137</v>
      </c>
      <c r="H58" s="136">
        <v>2746</v>
      </c>
    </row>
    <row r="59" spans="2:8" ht="45.75" customHeight="1">
      <c r="B59" s="134"/>
      <c r="C59" s="1256" t="s">
        <v>588</v>
      </c>
      <c r="D59" s="1257"/>
      <c r="E59" s="1258"/>
      <c r="F59" s="135">
        <v>560</v>
      </c>
      <c r="G59" s="136">
        <v>560</v>
      </c>
      <c r="H59" s="136">
        <v>561</v>
      </c>
    </row>
    <row r="60" spans="2:8" ht="45.75" customHeight="1">
      <c r="B60" s="134"/>
      <c r="C60" s="1256" t="s">
        <v>589</v>
      </c>
      <c r="D60" s="1257"/>
      <c r="E60" s="1258"/>
      <c r="F60" s="135">
        <v>383</v>
      </c>
      <c r="G60" s="136">
        <v>384</v>
      </c>
      <c r="H60" s="136">
        <v>382</v>
      </c>
    </row>
    <row r="61" spans="2:8" ht="45.75" customHeight="1">
      <c r="B61" s="134"/>
      <c r="C61" s="1256" t="s">
        <v>590</v>
      </c>
      <c r="D61" s="1257"/>
      <c r="E61" s="1258"/>
      <c r="F61" s="135">
        <v>20</v>
      </c>
      <c r="G61" s="136">
        <v>67</v>
      </c>
      <c r="H61" s="136">
        <v>75</v>
      </c>
    </row>
    <row r="62" spans="2:8" ht="45.75" customHeight="1" thickBot="1">
      <c r="B62" s="137"/>
      <c r="C62" s="1259" t="s">
        <v>591</v>
      </c>
      <c r="D62" s="1260"/>
      <c r="E62" s="1261"/>
      <c r="F62" s="138">
        <v>44</v>
      </c>
      <c r="G62" s="139">
        <v>62</v>
      </c>
      <c r="H62" s="139">
        <v>74</v>
      </c>
    </row>
    <row r="63" spans="2:8" ht="52.5" customHeight="1" thickBot="1">
      <c r="B63" s="140"/>
      <c r="C63" s="1262" t="s">
        <v>51</v>
      </c>
      <c r="D63" s="1262"/>
      <c r="E63" s="1263"/>
      <c r="F63" s="141">
        <v>8310</v>
      </c>
      <c r="G63" s="141">
        <v>8627</v>
      </c>
      <c r="H63" s="142">
        <v>8739</v>
      </c>
    </row>
    <row r="64" spans="2:8" ht="15" customHeight="1"/>
    <row r="65" ht="0" hidden="1" customHeight="1"/>
    <row r="66" ht="0" hidden="1" customHeight="1"/>
  </sheetData>
  <sheetProtection algorithmName="SHA-512" hashValue="G8jHONfQfZGkKIFyUHYB5VbSjhfJSrpVTvtEp6eRIYBKrPznRQy2K3PRN3+/wptJiLFWadZu2mK7nkRk7zrKtA==" saltValue="8IxB8J+rnICaOwyPWvl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143087</v>
      </c>
      <c r="E3" s="161"/>
      <c r="F3" s="162">
        <v>175675</v>
      </c>
      <c r="G3" s="163"/>
      <c r="H3" s="164"/>
    </row>
    <row r="4" spans="1:8">
      <c r="A4" s="165"/>
      <c r="B4" s="166"/>
      <c r="C4" s="167"/>
      <c r="D4" s="168">
        <v>40066</v>
      </c>
      <c r="E4" s="169"/>
      <c r="F4" s="170">
        <v>87698</v>
      </c>
      <c r="G4" s="171"/>
      <c r="H4" s="172"/>
    </row>
    <row r="5" spans="1:8">
      <c r="A5" s="153" t="s">
        <v>545</v>
      </c>
      <c r="B5" s="158"/>
      <c r="C5" s="159"/>
      <c r="D5" s="160">
        <v>108236</v>
      </c>
      <c r="E5" s="161"/>
      <c r="F5" s="162">
        <v>162193</v>
      </c>
      <c r="G5" s="163"/>
      <c r="H5" s="164"/>
    </row>
    <row r="6" spans="1:8">
      <c r="A6" s="165"/>
      <c r="B6" s="166"/>
      <c r="C6" s="167"/>
      <c r="D6" s="168">
        <v>41107</v>
      </c>
      <c r="E6" s="169"/>
      <c r="F6" s="170">
        <v>79985</v>
      </c>
      <c r="G6" s="171"/>
      <c r="H6" s="172"/>
    </row>
    <row r="7" spans="1:8">
      <c r="A7" s="153" t="s">
        <v>546</v>
      </c>
      <c r="B7" s="158"/>
      <c r="C7" s="159"/>
      <c r="D7" s="160">
        <v>110493</v>
      </c>
      <c r="E7" s="161"/>
      <c r="F7" s="162">
        <v>168868</v>
      </c>
      <c r="G7" s="163"/>
      <c r="H7" s="164"/>
    </row>
    <row r="8" spans="1:8">
      <c r="A8" s="165"/>
      <c r="B8" s="166"/>
      <c r="C8" s="167"/>
      <c r="D8" s="168">
        <v>81317</v>
      </c>
      <c r="E8" s="169"/>
      <c r="F8" s="170">
        <v>79360</v>
      </c>
      <c r="G8" s="171"/>
      <c r="H8" s="172"/>
    </row>
    <row r="9" spans="1:8">
      <c r="A9" s="153" t="s">
        <v>547</v>
      </c>
      <c r="B9" s="158"/>
      <c r="C9" s="159"/>
      <c r="D9" s="160">
        <v>108960</v>
      </c>
      <c r="E9" s="161"/>
      <c r="F9" s="162">
        <v>202870</v>
      </c>
      <c r="G9" s="163"/>
      <c r="H9" s="164"/>
    </row>
    <row r="10" spans="1:8">
      <c r="A10" s="165"/>
      <c r="B10" s="166"/>
      <c r="C10" s="167"/>
      <c r="D10" s="168">
        <v>97150</v>
      </c>
      <c r="E10" s="169"/>
      <c r="F10" s="170">
        <v>79735</v>
      </c>
      <c r="G10" s="171"/>
      <c r="H10" s="172"/>
    </row>
    <row r="11" spans="1:8">
      <c r="A11" s="153" t="s">
        <v>548</v>
      </c>
      <c r="B11" s="158"/>
      <c r="C11" s="159"/>
      <c r="D11" s="160">
        <v>126717</v>
      </c>
      <c r="E11" s="161"/>
      <c r="F11" s="162">
        <v>167497</v>
      </c>
      <c r="G11" s="163"/>
      <c r="H11" s="164"/>
    </row>
    <row r="12" spans="1:8">
      <c r="A12" s="165"/>
      <c r="B12" s="166"/>
      <c r="C12" s="173"/>
      <c r="D12" s="168">
        <v>92137</v>
      </c>
      <c r="E12" s="169"/>
      <c r="F12" s="170">
        <v>82571</v>
      </c>
      <c r="G12" s="171"/>
      <c r="H12" s="172"/>
    </row>
    <row r="13" spans="1:8">
      <c r="A13" s="153"/>
      <c r="B13" s="158"/>
      <c r="C13" s="174"/>
      <c r="D13" s="175">
        <v>119499</v>
      </c>
      <c r="E13" s="176"/>
      <c r="F13" s="177">
        <v>175421</v>
      </c>
      <c r="G13" s="178"/>
      <c r="H13" s="164"/>
    </row>
    <row r="14" spans="1:8">
      <c r="A14" s="165"/>
      <c r="B14" s="166"/>
      <c r="C14" s="167"/>
      <c r="D14" s="168">
        <v>70355</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5.3</v>
      </c>
      <c r="C19" s="179">
        <f>ROUND(VALUE(SUBSTITUTE(実質収支比率等に係る経年分析!G$48,"▲","-")),2)</f>
        <v>6.24</v>
      </c>
      <c r="D19" s="179">
        <f>ROUND(VALUE(SUBSTITUTE(実質収支比率等に係る経年分析!H$48,"▲","-")),2)</f>
        <v>6.14</v>
      </c>
      <c r="E19" s="179">
        <f>ROUND(VALUE(SUBSTITUTE(実質収支比率等に係る経年分析!I$48,"▲","-")),2)</f>
        <v>5.43</v>
      </c>
      <c r="F19" s="179">
        <f>ROUND(VALUE(SUBSTITUTE(実質収支比率等に係る経年分析!J$48,"▲","-")),2)</f>
        <v>6.28</v>
      </c>
    </row>
    <row r="20" spans="1:11">
      <c r="A20" s="179" t="s">
        <v>55</v>
      </c>
      <c r="B20" s="179">
        <f>ROUND(VALUE(SUBSTITUTE(実質収支比率等に係る経年分析!F$47,"▲","-")),2)</f>
        <v>165.68</v>
      </c>
      <c r="C20" s="179">
        <f>ROUND(VALUE(SUBSTITUTE(実質収支比率等に係る経年分析!G$47,"▲","-")),2)</f>
        <v>176.02</v>
      </c>
      <c r="D20" s="179">
        <f>ROUND(VALUE(SUBSTITUTE(実質収支比率等に係る経年分析!H$47,"▲","-")),2)</f>
        <v>171.44</v>
      </c>
      <c r="E20" s="179">
        <f>ROUND(VALUE(SUBSTITUTE(実質収支比率等に係る経年分析!I$47,"▲","-")),2)</f>
        <v>156.68</v>
      </c>
      <c r="F20" s="179">
        <f>ROUND(VALUE(SUBSTITUTE(実質収支比率等に係る経年分析!J$47,"▲","-")),2)</f>
        <v>140.81</v>
      </c>
    </row>
    <row r="21" spans="1:11">
      <c r="A21" s="179" t="s">
        <v>56</v>
      </c>
      <c r="B21" s="179">
        <f>IF(ISNUMBER(VALUE(SUBSTITUTE(実質収支比率等に係る経年分析!F$49,"▲","-"))),ROUND(VALUE(SUBSTITUTE(実質収支比率等に係る経年分析!F$49,"▲","-")),2),NA())</f>
        <v>15.79</v>
      </c>
      <c r="C21" s="179">
        <f>IF(ISNUMBER(VALUE(SUBSTITUTE(実質収支比率等に係る経年分析!G$49,"▲","-"))),ROUND(VALUE(SUBSTITUTE(実質収支比率等に係る経年分析!G$49,"▲","-")),2),NA())</f>
        <v>14.78</v>
      </c>
      <c r="D21" s="179">
        <f>IF(ISNUMBER(VALUE(SUBSTITUTE(実質収支比率等に係る経年分析!H$49,"▲","-"))),ROUND(VALUE(SUBSTITUTE(実質収支比率等に係る経年分析!H$49,"▲","-")),2),NA())</f>
        <v>-10.18</v>
      </c>
      <c r="E21" s="179">
        <f>IF(ISNUMBER(VALUE(SUBSTITUTE(実質収支比率等に係る経年分析!I$49,"▲","-"))),ROUND(VALUE(SUBSTITUTE(実質収支比率等に係る経年分析!I$49,"▲","-")),2),NA())</f>
        <v>-19.66</v>
      </c>
      <c r="F21" s="179">
        <f>IF(ISNUMBER(VALUE(SUBSTITUTE(実質収支比率等に係る経年分析!J$49,"▲","-"))),ROUND(VALUE(SUBSTITUTE(実質収支比率等に係る経年分析!J$49,"▲","-")),2),NA())</f>
        <v>-17.93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0.95</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2.0099999999999998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472</v>
      </c>
      <c r="E42" s="181"/>
      <c r="F42" s="181"/>
      <c r="G42" s="181">
        <f>'実質公債費比率（分子）の構造'!L$52</f>
        <v>368</v>
      </c>
      <c r="H42" s="181"/>
      <c r="I42" s="181"/>
      <c r="J42" s="181">
        <f>'実質公債費比率（分子）の構造'!M$52</f>
        <v>347</v>
      </c>
      <c r="K42" s="181"/>
      <c r="L42" s="181"/>
      <c r="M42" s="181">
        <f>'実質公債費比率（分子）の構造'!N$52</f>
        <v>323</v>
      </c>
      <c r="N42" s="181"/>
      <c r="O42" s="181"/>
      <c r="P42" s="181">
        <f>'実質公債費比率（分子）の構造'!O$52</f>
        <v>329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v>
      </c>
      <c r="C45" s="181"/>
      <c r="D45" s="181"/>
      <c r="E45" s="181">
        <f>'実質公債費比率（分子）の構造'!L$49</f>
        <v>1</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35</v>
      </c>
      <c r="C46" s="181"/>
      <c r="D46" s="181"/>
      <c r="E46" s="181">
        <f>'実質公債費比率（分子）の構造'!L$48</f>
        <v>24</v>
      </c>
      <c r="F46" s="181"/>
      <c r="G46" s="181"/>
      <c r="H46" s="181">
        <f>'実質公債費比率（分子）の構造'!M$48</f>
        <v>25</v>
      </c>
      <c r="I46" s="181"/>
      <c r="J46" s="181"/>
      <c r="K46" s="181">
        <f>'実質公債費比率（分子）の構造'!N$48</f>
        <v>24</v>
      </c>
      <c r="L46" s="181"/>
      <c r="M46" s="181"/>
      <c r="N46" s="181">
        <f>'実質公債費比率（分子）の構造'!O$48</f>
        <v>37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512</v>
      </c>
      <c r="C49" s="181"/>
      <c r="D49" s="181"/>
      <c r="E49" s="181">
        <f>'実質公債費比率（分子）の構造'!L$45</f>
        <v>417</v>
      </c>
      <c r="F49" s="181"/>
      <c r="G49" s="181"/>
      <c r="H49" s="181">
        <f>'実質公債費比率（分子）の構造'!M$45</f>
        <v>375</v>
      </c>
      <c r="I49" s="181"/>
      <c r="J49" s="181"/>
      <c r="K49" s="181">
        <f>'実質公債費比率（分子）の構造'!N$45</f>
        <v>351</v>
      </c>
      <c r="L49" s="181"/>
      <c r="M49" s="181"/>
      <c r="N49" s="181">
        <f>'実質公債費比率（分子）の構造'!O$45</f>
        <v>339</v>
      </c>
      <c r="O49" s="181"/>
      <c r="P49" s="181"/>
    </row>
    <row r="50" spans="1:16">
      <c r="A50" s="181" t="s">
        <v>71</v>
      </c>
      <c r="B50" s="181" t="e">
        <f>NA()</f>
        <v>#N/A</v>
      </c>
      <c r="C50" s="181">
        <f>IF(ISNUMBER('実質公債費比率（分子）の構造'!K$53),'実質公債費比率（分子）の構造'!K$53,NA())</f>
        <v>76</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53</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47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3255</v>
      </c>
      <c r="E56" s="180"/>
      <c r="F56" s="180"/>
      <c r="G56" s="180">
        <f>'将来負担比率（分子）の構造'!J$52</f>
        <v>3201</v>
      </c>
      <c r="H56" s="180"/>
      <c r="I56" s="180"/>
      <c r="J56" s="180">
        <f>'将来負担比率（分子）の構造'!K$52</f>
        <v>3312</v>
      </c>
      <c r="K56" s="180"/>
      <c r="L56" s="180"/>
      <c r="M56" s="180">
        <f>'将来負担比率（分子）の構造'!L$52</f>
        <v>3372</v>
      </c>
      <c r="N56" s="180"/>
      <c r="O56" s="180"/>
      <c r="P56" s="180">
        <f>'将来負担比率（分子）の構造'!M$52</f>
        <v>3487</v>
      </c>
    </row>
    <row r="57" spans="1:16">
      <c r="A57" s="180" t="s">
        <v>42</v>
      </c>
      <c r="B57" s="180"/>
      <c r="C57" s="180"/>
      <c r="D57" s="180">
        <f>'将来負担比率（分子）の構造'!I$51</f>
        <v>18</v>
      </c>
      <c r="E57" s="180"/>
      <c r="F57" s="180"/>
      <c r="G57" s="180">
        <f>'将来負担比率（分子）の構造'!J$51</f>
        <v>11</v>
      </c>
      <c r="H57" s="180"/>
      <c r="I57" s="180"/>
      <c r="J57" s="180">
        <f>'将来負担比率（分子）の構造'!K$51</f>
        <v>3</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8105</v>
      </c>
      <c r="E58" s="180"/>
      <c r="F58" s="180"/>
      <c r="G58" s="180">
        <f>'将来負担比率（分子）の構造'!J$50</f>
        <v>8456</v>
      </c>
      <c r="H58" s="180"/>
      <c r="I58" s="180"/>
      <c r="J58" s="180">
        <f>'将来負担比率（分子）の構造'!K$50</f>
        <v>8635</v>
      </c>
      <c r="K58" s="180"/>
      <c r="L58" s="180"/>
      <c r="M58" s="180">
        <f>'将来負担比率（分子）の構造'!L$50</f>
        <v>8975</v>
      </c>
      <c r="N58" s="180"/>
      <c r="O58" s="180"/>
      <c r="P58" s="180">
        <f>'将来負担比率（分子）の構造'!M$50</f>
        <v>9089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795</v>
      </c>
      <c r="C62" s="180"/>
      <c r="D62" s="180"/>
      <c r="E62" s="180">
        <f>'将来負担比率（分子）の構造'!J$45</f>
        <v>1088</v>
      </c>
      <c r="F62" s="180"/>
      <c r="G62" s="180"/>
      <c r="H62" s="180">
        <f>'将来負担比率（分子）の構造'!K$45</f>
        <v>638</v>
      </c>
      <c r="I62" s="180"/>
      <c r="J62" s="180"/>
      <c r="K62" s="180">
        <f>'将来負担比率（分子）の構造'!L$45</f>
        <v>694</v>
      </c>
      <c r="L62" s="180"/>
      <c r="M62" s="180"/>
      <c r="N62" s="180">
        <f>'将来負担比率（分子）の構造'!M$45</f>
        <v>654</v>
      </c>
      <c r="O62" s="180"/>
      <c r="P62" s="180"/>
    </row>
    <row r="63" spans="1:16">
      <c r="A63" s="180" t="s">
        <v>34</v>
      </c>
      <c r="B63" s="180">
        <f>'将来負担比率（分子）の構造'!I$44</f>
        <v>0</v>
      </c>
      <c r="C63" s="180"/>
      <c r="D63" s="180"/>
      <c r="E63" s="180" t="str">
        <f>'将来負担比率（分子）の構造'!J$44</f>
        <v>-</v>
      </c>
      <c r="F63" s="180"/>
      <c r="G63" s="180"/>
      <c r="H63" s="180">
        <f>'将来負担比率（分子）の構造'!K$44</f>
        <v>2</v>
      </c>
      <c r="I63" s="180"/>
      <c r="J63" s="180"/>
      <c r="K63" s="180">
        <f>'将来負担比率（分子）の構造'!L$44</f>
        <v>5</v>
      </c>
      <c r="L63" s="180"/>
      <c r="M63" s="180"/>
      <c r="N63" s="180">
        <f>'将来負担比率（分子）の構造'!M$44</f>
        <v>5</v>
      </c>
      <c r="O63" s="180"/>
      <c r="P63" s="180"/>
    </row>
    <row r="64" spans="1:16">
      <c r="A64" s="180" t="s">
        <v>33</v>
      </c>
      <c r="B64" s="180">
        <f>'将来負担比率（分子）の構造'!I$43</f>
        <v>387</v>
      </c>
      <c r="C64" s="180"/>
      <c r="D64" s="180"/>
      <c r="E64" s="180">
        <f>'将来負担比率（分子）の構造'!J$43</f>
        <v>385</v>
      </c>
      <c r="F64" s="180"/>
      <c r="G64" s="180"/>
      <c r="H64" s="180">
        <f>'将来負担比率（分子）の構造'!K$43</f>
        <v>383</v>
      </c>
      <c r="I64" s="180"/>
      <c r="J64" s="180"/>
      <c r="K64" s="180">
        <f>'将来負担比率（分子）の構造'!L$43</f>
        <v>397</v>
      </c>
      <c r="L64" s="180"/>
      <c r="M64" s="180"/>
      <c r="N64" s="180">
        <f>'将来負担比率（分子）の構造'!M$43</f>
        <v>440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2794</v>
      </c>
      <c r="C66" s="180"/>
      <c r="D66" s="180"/>
      <c r="E66" s="180">
        <f>'将来負担比率（分子）の構造'!J$41</f>
        <v>2971</v>
      </c>
      <c r="F66" s="180"/>
      <c r="G66" s="180"/>
      <c r="H66" s="180">
        <f>'将来負担比率（分子）の構造'!K$41</f>
        <v>3012</v>
      </c>
      <c r="I66" s="180"/>
      <c r="J66" s="180"/>
      <c r="K66" s="180">
        <f>'将来負担比率（分子）の構造'!L$41</f>
        <v>3066</v>
      </c>
      <c r="L66" s="180"/>
      <c r="M66" s="180"/>
      <c r="N66" s="180">
        <f>'将来負担比率（分子）の構造'!M$41</f>
        <v>3273</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4967</v>
      </c>
      <c r="C72" s="184">
        <f>基金残高に係る経年分析!G55</f>
        <v>4435</v>
      </c>
      <c r="D72" s="184">
        <f>基金残高に係る経年分析!H55</f>
        <v>3915</v>
      </c>
    </row>
    <row r="73" spans="1:16">
      <c r="A73" s="183" t="s">
        <v>78</v>
      </c>
      <c r="B73" s="184">
        <f>基金残高に係る経年分析!F56</f>
        <v>923</v>
      </c>
      <c r="C73" s="184">
        <f>基金残高に係る経年分析!G56</f>
        <v>926</v>
      </c>
      <c r="D73" s="184">
        <f>基金残高に係る経年分析!H56</f>
        <v>928</v>
      </c>
    </row>
    <row r="74" spans="1:16">
      <c r="A74" s="183" t="s">
        <v>79</v>
      </c>
      <c r="B74" s="184">
        <f>基金残高に係る経年分析!F57</f>
        <v>2420</v>
      </c>
      <c r="C74" s="184">
        <f>基金残高に係る経年分析!G57</f>
        <v>3266</v>
      </c>
      <c r="D74" s="184">
        <f>基金残高に係る経年分析!H57</f>
        <v>3895</v>
      </c>
    </row>
  </sheetData>
  <sheetProtection algorithmName="SHA-512" hashValue="kClu0cclvJwe6VjS4GpwGUWYyZQUCss0TrLAi6INYUKSPPmQpvLQLiSxpUlGekj/wxmeXPxSyUJb0zTTVMNmYw==" saltValue="nNLg9sgo6MlMgrprp28Z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2020-03-09T02:47:54Z</cp:lastPrinted>
  <dcterms:created xsi:type="dcterms:W3CDTF">2020-02-10T05:31:52Z</dcterms:created>
  <dcterms:modified xsi:type="dcterms:W3CDTF">2020-03-09T02:48:01Z</dcterms:modified>
  <cp:category/>
</cp:coreProperties>
</file>